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firstSheet="3" activeTab="6"/>
  </bookViews>
  <sheets>
    <sheet name="SAŽETAK 2026" sheetId="4" r:id="rId1"/>
    <sheet name="prihodi i rashodi prema ekon. k" sheetId="19" r:id="rId2"/>
    <sheet name="prihodi i rashodi prema izvoru" sheetId="17" r:id="rId3"/>
    <sheet name="rashodi prema funkc.klas." sheetId="18" r:id="rId4"/>
    <sheet name="Račun financiranja " sheetId="14" r:id="rId5"/>
    <sheet name="Račun fin prema izvorima f" sheetId="15" r:id="rId6"/>
    <sheet name="POSEBNI DIO" sheetId="23" r:id="rId7"/>
  </sheets>
  <definedNames>
    <definedName name="_xlnm.Print_Area" localSheetId="0">'SAŽETAK 2026'!$A$6:$K$24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<sst xmlns="http://schemas.openxmlformats.org/spreadsheetml/2006/main" count="1078" uniqueCount="574">
  <si>
    <t xml:space="preserve">IZVJEŠTAJ O IZVRŠENJU FINANCIJSKOG PLANA LJEČILIŠTA VELI LOŠINJ ZA PRVO POLUGODIŠTE 2026. </t>
  </si>
  <si>
    <t>I. OPĆI DIO</t>
  </si>
  <si>
    <t>SAŽETAK  RAČUNA PRIHODA I RASHODA I  RAČUNA FINANCIRANJA</t>
  </si>
  <si>
    <t>EUR</t>
  </si>
  <si>
    <t>BROJČANA OZNAKA I NAZIV</t>
  </si>
  <si>
    <t>Izvršenje I-VI  2025.</t>
  </si>
  <si>
    <r>
      <rPr>
        <b/>
        <sz val="10"/>
        <color theme="0"/>
        <rFont val="Arial"/>
        <charset val="238"/>
      </rPr>
      <t xml:space="preserve">Izvorni plan </t>
    </r>
    <r>
      <rPr>
        <i/>
        <sz val="10"/>
        <color theme="0"/>
        <rFont val="Arial"/>
        <charset val="238"/>
      </rPr>
      <t>(Rebalans 1)</t>
    </r>
    <r>
      <rPr>
        <b/>
        <sz val="10"/>
        <color theme="0"/>
        <rFont val="Arial"/>
        <charset val="238"/>
      </rPr>
      <t xml:space="preserve"> za 2026.</t>
    </r>
  </si>
  <si>
    <r>
      <rPr>
        <b/>
        <sz val="10"/>
        <color theme="0"/>
        <rFont val="Arial"/>
        <charset val="238"/>
      </rPr>
      <t xml:space="preserve">Tekući plan </t>
    </r>
    <r>
      <rPr>
        <i/>
        <sz val="10"/>
        <color theme="0"/>
        <rFont val="Arial"/>
        <charset val="238"/>
      </rPr>
      <t xml:space="preserve">(Rebalans 1) </t>
    </r>
    <r>
      <rPr>
        <b/>
        <sz val="10"/>
        <color theme="0"/>
        <rFont val="Arial"/>
        <charset val="238"/>
      </rPr>
      <t>za 2026.</t>
    </r>
  </si>
  <si>
    <t>Izvršenje I-VI  2026.</t>
  </si>
  <si>
    <t>Indeks
6.=5./2.*100</t>
  </si>
  <si>
    <t>Indeks
7.=5./4.*100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</si>
  <si>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</si>
  <si>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</si>
  <si>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</si>
  <si>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</si>
  <si>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</si>
  <si>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</si>
  <si>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</si>
  <si>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 xml:space="preserve"> SAŽETAK RAČUNA FINANCIRANJA</t>
  </si>
  <si>
    <t>8 PRIMICI OD FINANCIJSKE IMOVINE I ZADUŽIVANJA</t>
  </si>
  <si>
    <t>5 IZDACI ZA FINANCIJSKU IMOVINU I OTPLATE ZAJMOVA</t>
  </si>
  <si>
    <t>NETO FINANCIRANJE</t>
  </si>
  <si>
    <t>PRENESENI VIŠAK I MANJAK</t>
  </si>
  <si>
    <t>Ukupno preneseni višak/ manjak iz prethodne godine</t>
  </si>
  <si>
    <t>VIŠAK/MANJAK + NETO FINANCIRANJE</t>
  </si>
  <si>
    <t>IZVJEŠTAJ O PRIHODIMA I RASHODIMA PREMA EKONOMSKOJ KLASIFIKACIJI</t>
  </si>
  <si>
    <t>Oznaka</t>
  </si>
  <si>
    <t>Ostvarenje preth. god. (1)</t>
  </si>
  <si>
    <t>Izvorni plan (2.)</t>
  </si>
  <si>
    <t>Tekući plan (3.)</t>
  </si>
  <si>
    <t>Ostvarenje (4.)</t>
  </si>
  <si>
    <t>Indeks 4./1. (5.)</t>
  </si>
  <si>
    <t>Indeks 4./3. (6.)</t>
  </si>
  <si>
    <t>SVEUKUPNO PRIHODI</t>
  </si>
  <si>
    <t>1.828.087,34</t>
  </si>
  <si>
    <t>5.552.802,57</t>
  </si>
  <si>
    <t>1.197.292,70</t>
  </si>
  <si>
    <t>65,49</t>
  </si>
  <si>
    <t>21,56</t>
  </si>
  <si>
    <t>63 Pomoći iz inozemstva i od subjekata unutar općeg proračuna</t>
  </si>
  <si>
    <t>399.401,45</t>
  </si>
  <si>
    <t>1.664.000,00</t>
  </si>
  <si>
    <t>2.277,96</t>
  </si>
  <si>
    <t>0,57</t>
  </si>
  <si>
    <t>0,14</t>
  </si>
  <si>
    <t>6362 Kapitalne pomoći proračunskim korisnicima iz proračuna koji im nije nadležan</t>
  </si>
  <si>
    <t>6381 Tekuće pomoći temeljem prijenosa EU sredstava</t>
  </si>
  <si>
    <t>1,70</t>
  </si>
  <si>
    <t>6382 Kapitalne pomoći temeljem prijenosa EU sredstava</t>
  </si>
  <si>
    <t>65 Prihodi od upravnih i administrativnih pristojbi, pristojbi po posebnim propisima i naknada</t>
  </si>
  <si>
    <t>67.001,23</t>
  </si>
  <si>
    <t>300.000,00</t>
  </si>
  <si>
    <t>86.232,98</t>
  </si>
  <si>
    <t>128,70</t>
  </si>
  <si>
    <t>28,74</t>
  </si>
  <si>
    <t>6526 Ostali nespomenuti prihodi</t>
  </si>
  <si>
    <t>66 Prihodi od prodaje proizvoda i robe te pruženih usluga i prihodi od donacija te povrati po protestiranim jamstvima</t>
  </si>
  <si>
    <t>460.822,30</t>
  </si>
  <si>
    <t>1.652.802,57</t>
  </si>
  <si>
    <t>505.457.44</t>
  </si>
  <si>
    <t>110,98</t>
  </si>
  <si>
    <t>30,94</t>
  </si>
  <si>
    <t>6615 Prihodi od pruženih usluga</t>
  </si>
  <si>
    <t>67 Prihodi iz nadležnog proračuna i od HZZO-a temeljem ugovornih obveza</t>
  </si>
  <si>
    <t>900.862,36</t>
  </si>
  <si>
    <t>1.930.000,00</t>
  </si>
  <si>
    <t>597.340,32</t>
  </si>
  <si>
    <t>66,31</t>
  </si>
  <si>
    <t>30,95</t>
  </si>
  <si>
    <t>6711 Prihodi iz nadležnog proračuna za financiranje rashoda poslovanja</t>
  </si>
  <si>
    <t>220.286,94</t>
  </si>
  <si>
    <t>13.521,29</t>
  </si>
  <si>
    <t>6,14</t>
  </si>
  <si>
    <t>9,01</t>
  </si>
  <si>
    <t>6712 Prihodi iz nadležnog proračuna za financiranje rashoda za nabavu nefinancijske imovine</t>
  </si>
  <si>
    <t>132.700,00</t>
  </si>
  <si>
    <t>6731 Prihodi od HZZO-a na temelju ugovornih obveza</t>
  </si>
  <si>
    <t>547.875,42</t>
  </si>
  <si>
    <t>583.819,03</t>
  </si>
  <si>
    <t>106,56</t>
  </si>
  <si>
    <t>41,70</t>
  </si>
  <si>
    <t>68 Kazne, upravne mjere i ostali prihodi</t>
  </si>
  <si>
    <t>6.000,00</t>
  </si>
  <si>
    <t>6831 Ostali prihodi</t>
  </si>
  <si>
    <t>SVEUKUPNO RASHODI</t>
  </si>
  <si>
    <t>2.639.695.23</t>
  </si>
  <si>
    <t>1.828.244.22</t>
  </si>
  <si>
    <t>31 Rashodi za zaposlene</t>
  </si>
  <si>
    <t>810.576,54</t>
  </si>
  <si>
    <t>1.994.527,57</t>
  </si>
  <si>
    <t>983.012.14</t>
  </si>
  <si>
    <t>121,27</t>
  </si>
  <si>
    <t>49,29</t>
  </si>
  <si>
    <t>3111 Plaće za redovan rad</t>
  </si>
  <si>
    <t>687.283,06</t>
  </si>
  <si>
    <t>816.545.91</t>
  </si>
  <si>
    <t>118,81</t>
  </si>
  <si>
    <t>48,79</t>
  </si>
  <si>
    <t>3121 Ostali rashodi za zaposlene</t>
  </si>
  <si>
    <t>9.966,94</t>
  </si>
  <si>
    <t>31.736,17</t>
  </si>
  <si>
    <t>318,41</t>
  </si>
  <si>
    <t>63,47</t>
  </si>
  <si>
    <t>3132 Doprinosi za obvezno zdravstveno osiguranje</t>
  </si>
  <si>
    <t>113.326,54</t>
  </si>
  <si>
    <t>134.730,06</t>
  </si>
  <si>
    <t>118,89</t>
  </si>
  <si>
    <t>49,70</t>
  </si>
  <si>
    <t>32 Materijalni rashodi</t>
  </si>
  <si>
    <t>412.383,73</t>
  </si>
  <si>
    <t>1.087.900,00</t>
  </si>
  <si>
    <t>528.331,27</t>
  </si>
  <si>
    <t>128,12</t>
  </si>
  <si>
    <t>48,56</t>
  </si>
  <si>
    <t>3211 Službena putovanja</t>
  </si>
  <si>
    <t>2.997,02</t>
  </si>
  <si>
    <t>4.800,78</t>
  </si>
  <si>
    <t>160,19</t>
  </si>
  <si>
    <t>48,01</t>
  </si>
  <si>
    <t>3212 Naknade za prijevoz, za rad na terenu i odvojeni život</t>
  </si>
  <si>
    <t>5.574,60</t>
  </si>
  <si>
    <t>5.745,68</t>
  </si>
  <si>
    <t>103,07</t>
  </si>
  <si>
    <t>57,46</t>
  </si>
  <si>
    <t>3213 Stručno usavršavanje zaposlenika</t>
  </si>
  <si>
    <t>4.681,01</t>
  </si>
  <si>
    <t>3.101,70</t>
  </si>
  <si>
    <t>66,26</t>
  </si>
  <si>
    <t>31,02</t>
  </si>
  <si>
    <t>3214 Ostale naknade troškova zaposlenima</t>
  </si>
  <si>
    <t>10.606,20</t>
  </si>
  <si>
    <t>37.658,13</t>
  </si>
  <si>
    <t>355,06</t>
  </si>
  <si>
    <t>107,59</t>
  </si>
  <si>
    <t>3221 Uredski materijal i ostali materijalni rashodi</t>
  </si>
  <si>
    <t>15.873,06</t>
  </si>
  <si>
    <t>9.035,83</t>
  </si>
  <si>
    <t>56,93</t>
  </si>
  <si>
    <t>12,91</t>
  </si>
  <si>
    <t>3222 Materijal i sirovine</t>
  </si>
  <si>
    <t>127.610,59</t>
  </si>
  <si>
    <t>157.086,84</t>
  </si>
  <si>
    <t>123,10</t>
  </si>
  <si>
    <t>42,46</t>
  </si>
  <si>
    <t>3223 Energija</t>
  </si>
  <si>
    <t>46.595,32</t>
  </si>
  <si>
    <t>59.196,98</t>
  </si>
  <si>
    <t>127,04</t>
  </si>
  <si>
    <t>46,61</t>
  </si>
  <si>
    <t>3224 Materijal i dijelovi za tekuće i investicijsko održavanje</t>
  </si>
  <si>
    <t>1.568,69</t>
  </si>
  <si>
    <t>3.790,55</t>
  </si>
  <si>
    <t>241,64</t>
  </si>
  <si>
    <t>25,27</t>
  </si>
  <si>
    <t>3225 Sitni inventar i auto gume</t>
  </si>
  <si>
    <t>29.898,59</t>
  </si>
  <si>
    <t>9.111,18</t>
  </si>
  <si>
    <t>30,47</t>
  </si>
  <si>
    <t>60,74</t>
  </si>
  <si>
    <t>3227 Službena, radna i zaštitna odjeća i obuća</t>
  </si>
  <si>
    <t>2.424,18</t>
  </si>
  <si>
    <t>4.275,69</t>
  </si>
  <si>
    <t>176,38</t>
  </si>
  <si>
    <t>42,76</t>
  </si>
  <si>
    <t>3231 Usluge telefona, interneta, pošte i prijevoza</t>
  </si>
  <si>
    <t>3.119,48</t>
  </si>
  <si>
    <t>4.453,88</t>
  </si>
  <si>
    <t>142,78</t>
  </si>
  <si>
    <t>26,20</t>
  </si>
  <si>
    <t>3232 Usluge tekućeg i investicijskog održavanja</t>
  </si>
  <si>
    <t>12.546,70</t>
  </si>
  <si>
    <t>64.525,11</t>
  </si>
  <si>
    <t>514,28</t>
  </si>
  <si>
    <t>44,20</t>
  </si>
  <si>
    <t>3233 Usluge promidžbe i informiranja</t>
  </si>
  <si>
    <t>4.399,18</t>
  </si>
  <si>
    <t>3.970,94</t>
  </si>
  <si>
    <t>90,27</t>
  </si>
  <si>
    <t>39,71</t>
  </si>
  <si>
    <t>3234 Komunalne usluge</t>
  </si>
  <si>
    <t>19.144,70</t>
  </si>
  <si>
    <t>18.168,53</t>
  </si>
  <si>
    <t>94,90</t>
  </si>
  <si>
    <t>36,05</t>
  </si>
  <si>
    <t>3235 Zakupnine i najamnine</t>
  </si>
  <si>
    <t>17.483,41</t>
  </si>
  <si>
    <t>51.747,46</t>
  </si>
  <si>
    <t>295,98</t>
  </si>
  <si>
    <t>159,22</t>
  </si>
  <si>
    <t>3236 Zdravstvene i veterinarske usluge</t>
  </si>
  <si>
    <t>50.006,00</t>
  </si>
  <si>
    <t>23.029,35</t>
  </si>
  <si>
    <t>46,05</t>
  </si>
  <si>
    <t>51,18</t>
  </si>
  <si>
    <t>3237 Intelektualne i osobne usluge</t>
  </si>
  <si>
    <t>17.802,85</t>
  </si>
  <si>
    <t>13.129,20</t>
  </si>
  <si>
    <t>73,75</t>
  </si>
  <si>
    <t>34,10</t>
  </si>
  <si>
    <t>3238 Računalne usluge</t>
  </si>
  <si>
    <t>6.852,10</t>
  </si>
  <si>
    <t>12.181,62</t>
  </si>
  <si>
    <t>177,78</t>
  </si>
  <si>
    <t>406,05</t>
  </si>
  <si>
    <t>3239 Ostale usluge</t>
  </si>
  <si>
    <t>678,28</t>
  </si>
  <si>
    <t>156,51</t>
  </si>
  <si>
    <t>23,07</t>
  </si>
  <si>
    <t>3,13</t>
  </si>
  <si>
    <t>3251 Rashodi po osnovi utroška lijekova i potrošnog medicinskog materijala</t>
  </si>
  <si>
    <t>12.879,51</t>
  </si>
  <si>
    <t>11.907,00</t>
  </si>
  <si>
    <t>92,45</t>
  </si>
  <si>
    <t>39,69</t>
  </si>
  <si>
    <t>3291 Naknade za rad predstavničkih i izvršnih tijela, povjerenstava i slično</t>
  </si>
  <si>
    <t>3.822,62</t>
  </si>
  <si>
    <t>13.169,11</t>
  </si>
  <si>
    <t>344,50</t>
  </si>
  <si>
    <t>109,74</t>
  </si>
  <si>
    <t>3292 Premije osiguranja</t>
  </si>
  <si>
    <t>5.318,74</t>
  </si>
  <si>
    <t>1.788,07</t>
  </si>
  <si>
    <t>33,62</t>
  </si>
  <si>
    <t>19,87</t>
  </si>
  <si>
    <t>3294 Članarine i norme</t>
  </si>
  <si>
    <t>2.234,42</t>
  </si>
  <si>
    <t>1.907,45</t>
  </si>
  <si>
    <t>85,37</t>
  </si>
  <si>
    <t>31,79</t>
  </si>
  <si>
    <t>3295 Pristojbe i naknade</t>
  </si>
  <si>
    <t>8.266,48</t>
  </si>
  <si>
    <t>14.379,70</t>
  </si>
  <si>
    <t>173,95</t>
  </si>
  <si>
    <t>130,72</t>
  </si>
  <si>
    <t>3299 Ostali nespomenuti rashodi poslovanja</t>
  </si>
  <si>
    <t>13,98</t>
  </si>
  <si>
    <t>2,80</t>
  </si>
  <si>
    <t>34 Financijski rashodi</t>
  </si>
  <si>
    <t>2.401,55</t>
  </si>
  <si>
    <t>43.500,00</t>
  </si>
  <si>
    <t>19.155,72</t>
  </si>
  <si>
    <t>797,64</t>
  </si>
  <si>
    <t>44,04</t>
  </si>
  <si>
    <t>3423 Kamate za primljene kredite i zajmove od kreditnih i ostalih financijskih institucija izvan javnog sektora</t>
  </si>
  <si>
    <t>14.132,88</t>
  </si>
  <si>
    <t>37,69</t>
  </si>
  <si>
    <t>3431 Bankarske usluge i usluge platnog prometa</t>
  </si>
  <si>
    <t>1.755,17</t>
  </si>
  <si>
    <t>3.948,93</t>
  </si>
  <si>
    <t>224,99</t>
  </si>
  <si>
    <t>197,45</t>
  </si>
  <si>
    <t>3433 Zatezne kamate</t>
  </si>
  <si>
    <t>580,02</t>
  </si>
  <si>
    <t>1.073,91</t>
  </si>
  <si>
    <t>185,15</t>
  </si>
  <si>
    <t>107,39</t>
  </si>
  <si>
    <t>3434 Ostali nespomenuti financijski rashodi</t>
  </si>
  <si>
    <t>66,36</t>
  </si>
  <si>
    <t>41 Rashodi za nabavu neproizvedene dugotrajne imovine</t>
  </si>
  <si>
    <t>2.131.000,00</t>
  </si>
  <si>
    <t>289.313,75</t>
  </si>
  <si>
    <t>13,58</t>
  </si>
  <si>
    <t>4124 Ostala prava</t>
  </si>
  <si>
    <t>42 Rashodi za nabavu proizvedene dugotrajne imovine</t>
  </si>
  <si>
    <t>45.875,00</t>
  </si>
  <si>
    <t>8.431,34</t>
  </si>
  <si>
    <t>18,38</t>
  </si>
  <si>
    <t>4221 Uredska oprema i namještaj</t>
  </si>
  <si>
    <t>5.986,01</t>
  </si>
  <si>
    <t>16,69</t>
  </si>
  <si>
    <t>4224 Medicinska i laboratorijska oprema</t>
  </si>
  <si>
    <t>660,37</t>
  </si>
  <si>
    <t>13,21</t>
  </si>
  <si>
    <t>4227 Uređaji, strojevi i oprema za ostale namjene</t>
  </si>
  <si>
    <t>1.784,96</t>
  </si>
  <si>
    <t>35,70</t>
  </si>
  <si>
    <t>45 Rashodi za dodatna ulaganja na nefinancijskoj imovini</t>
  </si>
  <si>
    <t>1.414.333,41</t>
  </si>
  <si>
    <t>4511 Dodatna ulaganja na građevinskim objektima</t>
  </si>
  <si>
    <t>IZVJEŠTAJ O PRIHODIMA I RASHODIMA PREMA IZVORIMA FINANCIRANJA</t>
  </si>
  <si>
    <t>1.191.298,06</t>
  </si>
  <si>
    <t>65,17</t>
  </si>
  <si>
    <t>21,45</t>
  </si>
  <si>
    <t>Izvor: 11 Opći prihodi i primici</t>
  </si>
  <si>
    <t>212.935,57</t>
  </si>
  <si>
    <t>450.000,00</t>
  </si>
  <si>
    <t>6,35</t>
  </si>
  <si>
    <t>3,00</t>
  </si>
  <si>
    <t>Izvor: 18 Prenesena sredstva - opći prihodi i primici</t>
  </si>
  <si>
    <t>Izvor: 32 Vlastiti prihodi - proračunski korisnici</t>
  </si>
  <si>
    <t>1.658.802,57</t>
  </si>
  <si>
    <t>505.457,44</t>
  </si>
  <si>
    <t>109,69</t>
  </si>
  <si>
    <t>30,58</t>
  </si>
  <si>
    <t>Izvor: 43 Prihodi za posebne namjene - proračunski korisnici</t>
  </si>
  <si>
    <t>614.876,65</t>
  </si>
  <si>
    <t>1.700.000,00</t>
  </si>
  <si>
    <t>670.041,37</t>
  </si>
  <si>
    <t>108,97</t>
  </si>
  <si>
    <t>39,41</t>
  </si>
  <si>
    <t>86.222,34</t>
  </si>
  <si>
    <t>128,69</t>
  </si>
  <si>
    <t>1.400.000,00</t>
  </si>
  <si>
    <t>Izvor: 44 Prihodi za decentralizirane funkcije</t>
  </si>
  <si>
    <t>7.351,37</t>
  </si>
  <si>
    <t>80.000,00</t>
  </si>
  <si>
    <t>Izvor: 5.57 Ostali programi EU</t>
  </si>
  <si>
    <t>700.000,00</t>
  </si>
  <si>
    <t>964.000,00</t>
  </si>
  <si>
    <t>0,24</t>
  </si>
  <si>
    <t>Izvor: 52 Pomoći - proračunski korisnici</t>
  </si>
  <si>
    <t>2.639.695,23</t>
  </si>
  <si>
    <t>5.302.802,57</t>
  </si>
  <si>
    <t>1.828.244,22</t>
  </si>
  <si>
    <t>69,26</t>
  </si>
  <si>
    <t>34,48</t>
  </si>
  <si>
    <t>Izvor: 1.12 Sredstva učešća za pomoći</t>
  </si>
  <si>
    <t>209.678,04</t>
  </si>
  <si>
    <t>150.000,00</t>
  </si>
  <si>
    <t>6,45</t>
  </si>
  <si>
    <t>96.600,00</t>
  </si>
  <si>
    <t>14,00</t>
  </si>
  <si>
    <t>53.400,00</t>
  </si>
  <si>
    <t>2.285.265,89</t>
  </si>
  <si>
    <t>1.643.802,57</t>
  </si>
  <si>
    <t>1.071.603,93</t>
  </si>
  <si>
    <t>46,89</t>
  </si>
  <si>
    <t>65,19</t>
  </si>
  <si>
    <t>597.345,97</t>
  </si>
  <si>
    <t>737.927,57</t>
  </si>
  <si>
    <t>423.562,89</t>
  </si>
  <si>
    <t>70,91</t>
  </si>
  <si>
    <t>57,40</t>
  </si>
  <si>
    <t>403.884,96</t>
  </si>
  <si>
    <t>595.500,00</t>
  </si>
  <si>
    <t>331.140,23</t>
  </si>
  <si>
    <t>81,99</t>
  </si>
  <si>
    <t>55,61</t>
  </si>
  <si>
    <t>221.000,00</t>
  </si>
  <si>
    <t>130,91</t>
  </si>
  <si>
    <t>1.281.633,41</t>
  </si>
  <si>
    <t>4.699,93</t>
  </si>
  <si>
    <t>1.465.000,00</t>
  </si>
  <si>
    <t>740.841,04</t>
  </si>
  <si>
    <t>50,57</t>
  </si>
  <si>
    <t>3.552,53</t>
  </si>
  <si>
    <t>1.145.000,00</t>
  </si>
  <si>
    <t>543.650,00</t>
  </si>
  <si>
    <t>47,48</t>
  </si>
  <si>
    <t>1.147,40</t>
  </si>
  <si>
    <t>320.000,00</t>
  </si>
  <si>
    <t>197.191,04</t>
  </si>
  <si>
    <t>61,62</t>
  </si>
  <si>
    <t>15.000,00</t>
  </si>
  <si>
    <t>15,19</t>
  </si>
  <si>
    <t>119.000,00</t>
  </si>
  <si>
    <t>830.000,00</t>
  </si>
  <si>
    <t>IZVJEŠTAJ O PRIHODIMA I RASHODIMA PREMA FUNKCIJSKOJ KLASIFIKACIJI</t>
  </si>
  <si>
    <t>SVEUKUPNO</t>
  </si>
  <si>
    <t>1008001 PRORAČUN PRIMORSKO-GORANSKA ŽUPANIJE</t>
  </si>
  <si>
    <t>Glava: 2 ŽUPANIJSKE USTANOVE ZDRAVSTVA</t>
  </si>
  <si>
    <t>Funk. klas: 0740 SluŽbe javnog zdravstva</t>
  </si>
  <si>
    <t xml:space="preserve"> RAČUN FINANCIRANJA</t>
  </si>
  <si>
    <t xml:space="preserve">IZVJEŠTAJ RAČUNA FINANCIRANJA PREMA EKONOMSKOJ KLASIFIKACIJI </t>
  </si>
  <si>
    <t xml:space="preserve">OSTVARENJE/IZVRŠENJE 
1.-6.2025. </t>
  </si>
  <si>
    <t>IZVORNI PLAN ILI REBALANS 2026.*</t>
  </si>
  <si>
    <t>TEKUĆI PLAN 2026.**</t>
  </si>
  <si>
    <t xml:space="preserve">OSTVARENJE/IZVRŠENJE 
1.-6.2026. </t>
  </si>
  <si>
    <t>INDEKS</t>
  </si>
  <si>
    <t>INDEKS**</t>
  </si>
  <si>
    <t>6=5/2*100</t>
  </si>
  <si>
    <t>7=5/4*100</t>
  </si>
  <si>
    <t>Primici od financijske imovine i zaduživanja</t>
  </si>
  <si>
    <t>IZVJEŠTAJ RAČUNA FINANCIRANJA PREMA IZVORIMA FINANCIRANJA</t>
  </si>
  <si>
    <t>UKUPNO PRIMICI</t>
  </si>
  <si>
    <t>II. POSEBNI DIO KONSOLIDIRANOG PRORAČUNA za razdoblje od 01.01.2025. do 30.06.2025. Klasa: Ur. broj: Predmet:</t>
  </si>
  <si>
    <t>Program: 4209 Zdravstvena zaštita</t>
  </si>
  <si>
    <t>1.218.010,45</t>
  </si>
  <si>
    <t>2.843.500,00</t>
  </si>
  <si>
    <t>1.520.109,52</t>
  </si>
  <si>
    <t>124,80</t>
  </si>
  <si>
    <t>53,46</t>
  </si>
  <si>
    <t>A 420922 Administracija i upravljanje</t>
  </si>
  <si>
    <t>1.205.074,88</t>
  </si>
  <si>
    <t>2.756.000,00</t>
  </si>
  <si>
    <t>1.492.455,35</t>
  </si>
  <si>
    <t>123,85</t>
  </si>
  <si>
    <t>54,15</t>
  </si>
  <si>
    <t>200.000,00</t>
  </si>
  <si>
    <t>173.500,00</t>
  </si>
  <si>
    <t>26.500,00</t>
  </si>
  <si>
    <t>1.003.632,48</t>
  </si>
  <si>
    <t>1.291.000,00</t>
  </si>
  <si>
    <t>751.614,31</t>
  </si>
  <si>
    <t>74,89</t>
  </si>
  <si>
    <t>58,22</t>
  </si>
  <si>
    <t>735.000,00</t>
  </si>
  <si>
    <t>423.160,89</t>
  </si>
  <si>
    <t>70,84</t>
  </si>
  <si>
    <t>57,57</t>
  </si>
  <si>
    <t>502.679,56</t>
  </si>
  <si>
    <t>349.004,48</t>
  </si>
  <si>
    <t>69,43</t>
  </si>
  <si>
    <t>56,75</t>
  </si>
  <si>
    <t>9.671,94</t>
  </si>
  <si>
    <t>28.186,17</t>
  </si>
  <si>
    <t>291,42</t>
  </si>
  <si>
    <t>140,93</t>
  </si>
  <si>
    <t>84.994,47</t>
  </si>
  <si>
    <t>45.970,24</t>
  </si>
  <si>
    <t>54,09</t>
  </si>
  <si>
    <t>45,97</t>
  </si>
  <si>
    <t>550.000,00</t>
  </si>
  <si>
    <t>323.430,58</t>
  </si>
  <si>
    <t>80,08</t>
  </si>
  <si>
    <t>58,81</t>
  </si>
  <si>
    <t>9.536,20</t>
  </si>
  <si>
    <t>32.373,13</t>
  </si>
  <si>
    <t>339,48</t>
  </si>
  <si>
    <t>161,87</t>
  </si>
  <si>
    <t>3.511,27</t>
  </si>
  <si>
    <t>22,12</t>
  </si>
  <si>
    <t>10,03</t>
  </si>
  <si>
    <t>127.575,75</t>
  </si>
  <si>
    <t>78.543,84</t>
  </si>
  <si>
    <t>61,57</t>
  </si>
  <si>
    <t>34,15</t>
  </si>
  <si>
    <t>30.196,98</t>
  </si>
  <si>
    <t>64,81</t>
  </si>
  <si>
    <t>39,73</t>
  </si>
  <si>
    <t>3.411,36</t>
  </si>
  <si>
    <t>217,47</t>
  </si>
  <si>
    <t>34,11</t>
  </si>
  <si>
    <t>2.187,71</t>
  </si>
  <si>
    <t>90,25</t>
  </si>
  <si>
    <t>43,75</t>
  </si>
  <si>
    <t>2.187,34</t>
  </si>
  <si>
    <t>70,12</t>
  </si>
  <si>
    <t>7.007,03</t>
  </si>
  <si>
    <t>58.470,96</t>
  </si>
  <si>
    <t>834,46</t>
  </si>
  <si>
    <t>1.169,42</t>
  </si>
  <si>
    <t>8.937,33</t>
  </si>
  <si>
    <t>46,68</t>
  </si>
  <si>
    <t>29,79</t>
  </si>
  <si>
    <t>26.747,46</t>
  </si>
  <si>
    <t>152,99</t>
  </si>
  <si>
    <t>118,88</t>
  </si>
  <si>
    <t>2.086,93</t>
  </si>
  <si>
    <t>4,17</t>
  </si>
  <si>
    <t>13,91</t>
  </si>
  <si>
    <t>4.973,70</t>
  </si>
  <si>
    <t>27,94</t>
  </si>
  <si>
    <t>99,47</t>
  </si>
  <si>
    <t>5.040,40</t>
  </si>
  <si>
    <t>241,68</t>
  </si>
  <si>
    <t>12.836,95</t>
  </si>
  <si>
    <t>-184,46</t>
  </si>
  <si>
    <t>-1,44</t>
  </si>
  <si>
    <t>44,70</t>
  </si>
  <si>
    <t>1.567,76</t>
  </si>
  <si>
    <t>70,16</t>
  </si>
  <si>
    <t>52,26</t>
  </si>
  <si>
    <t>159,77</t>
  </si>
  <si>
    <t>5.022,84</t>
  </si>
  <si>
    <t>209,15</t>
  </si>
  <si>
    <t>83,71</t>
  </si>
  <si>
    <t>1.442,40</t>
  </si>
  <si>
    <t>295,00</t>
  </si>
  <si>
    <t>453.684,00</t>
  </si>
  <si>
    <t>47,26</t>
  </si>
  <si>
    <t>3.550,00</t>
  </si>
  <si>
    <t>11,83</t>
  </si>
  <si>
    <t>86.416,00</t>
  </si>
  <si>
    <t>55,75</t>
  </si>
  <si>
    <t>1.070,00</t>
  </si>
  <si>
    <t>5.285,00</t>
  </si>
  <si>
    <t>35,23</t>
  </si>
  <si>
    <t>5.524,56</t>
  </si>
  <si>
    <t>15,78</t>
  </si>
  <si>
    <t>34,84</t>
  </si>
  <si>
    <t>78.543,00</t>
  </si>
  <si>
    <t>71,40</t>
  </si>
  <si>
    <t>29.000,00</t>
  </si>
  <si>
    <t>70,73</t>
  </si>
  <si>
    <t>379,19</t>
  </si>
  <si>
    <t>7,58</t>
  </si>
  <si>
    <t>2.087,98</t>
  </si>
  <si>
    <t>41,76</t>
  </si>
  <si>
    <t>2.266,54</t>
  </si>
  <si>
    <t>56,66</t>
  </si>
  <si>
    <t>9.231,20</t>
  </si>
  <si>
    <t>61,54</t>
  </si>
  <si>
    <t>25.000,00</t>
  </si>
  <si>
    <t>250,00</t>
  </si>
  <si>
    <t>20.942,42</t>
  </si>
  <si>
    <t>69,81</t>
  </si>
  <si>
    <t>6.500,00</t>
  </si>
  <si>
    <t>65,00</t>
  </si>
  <si>
    <t>42,56</t>
  </si>
  <si>
    <t>12.091,46</t>
  </si>
  <si>
    <t>40,30</t>
  </si>
  <si>
    <t>339,69</t>
  </si>
  <si>
    <t>11,32</t>
  </si>
  <si>
    <t>A 420923 Specijalizacije doktora medicine</t>
  </si>
  <si>
    <t>12.935,57</t>
  </si>
  <si>
    <t>50.000,00</t>
  </si>
  <si>
    <t>104,53</t>
  </si>
  <si>
    <t>27,04</t>
  </si>
  <si>
    <t>9.678,04</t>
  </si>
  <si>
    <t>139,71</t>
  </si>
  <si>
    <t>8.307,34</t>
  </si>
  <si>
    <t>11.606,26</t>
  </si>
  <si>
    <t>26,99</t>
  </si>
  <si>
    <t>1.370,70</t>
  </si>
  <si>
    <t>1.915,03</t>
  </si>
  <si>
    <t>27,36</t>
  </si>
  <si>
    <t>3.257,53</t>
  </si>
  <si>
    <t>2.796,16</t>
  </si>
  <si>
    <t>461,37</t>
  </si>
  <si>
    <t>A 420924 Otplata kredita</t>
  </si>
  <si>
    <t>37.500,00</t>
  </si>
  <si>
    <t>Program: 4210 Unaprjeđenje zdravstvene zaštite</t>
  </si>
  <si>
    <t>1.421.684,78</t>
  </si>
  <si>
    <t>2.459.302,57</t>
  </si>
  <si>
    <t>308.134,70</t>
  </si>
  <si>
    <t>21,67</t>
  </si>
  <si>
    <t>12,53</t>
  </si>
  <si>
    <t>A 421025 Zdravstveno-rekreativni kampovi</t>
  </si>
  <si>
    <t>100.000,00</t>
  </si>
  <si>
    <t>46.600,00</t>
  </si>
  <si>
    <t>K 421026 Ulaganje i opremanje objekata</t>
  </si>
  <si>
    <t>195.000,00</t>
  </si>
  <si>
    <t>19.310,34</t>
  </si>
  <si>
    <t>262,68</t>
  </si>
  <si>
    <t>9,90</t>
  </si>
  <si>
    <t>115.000,00</t>
  </si>
  <si>
    <t>16,79</t>
  </si>
  <si>
    <t>10.879,00</t>
  </si>
  <si>
    <t>10,88</t>
  </si>
  <si>
    <t>56,21</t>
  </si>
  <si>
    <t>119,72</t>
  </si>
  <si>
    <t>5.539,67</t>
  </si>
  <si>
    <t>1.811,70</t>
  </si>
  <si>
    <t>K 421028 Zdravstveni turizam - regionalna diversifikacija - EU</t>
  </si>
  <si>
    <t>K 421039 ITP za otoke - Uređenje interpretacijskog centra "Otok koji liječi" - EU</t>
  </si>
  <si>
    <t>2.164.302,57</t>
  </si>
  <si>
    <t>288.824,36</t>
  </si>
  <si>
    <t>13,34</t>
  </si>
  <si>
    <t>200.302,57</t>
  </si>
  <si>
    <t>286.546,40</t>
  </si>
  <si>
    <t>143,06</t>
  </si>
  <si>
    <t>2.927,57</t>
  </si>
  <si>
    <t>402,00</t>
  </si>
  <si>
    <t>13,73</t>
  </si>
  <si>
    <t>337,68</t>
  </si>
  <si>
    <t>13,78</t>
  </si>
  <si>
    <t>64,32</t>
  </si>
  <si>
    <t>13,47</t>
  </si>
  <si>
    <t>45.500,00</t>
  </si>
  <si>
    <t>7.709,65</t>
  </si>
  <si>
    <t>16,94</t>
  </si>
  <si>
    <t>6.054,15</t>
  </si>
  <si>
    <t>15,52</t>
  </si>
  <si>
    <t>1.655,50</t>
  </si>
  <si>
    <t>25,47</t>
  </si>
  <si>
    <t>121.000,00</t>
  </si>
  <si>
    <t>278.434,75</t>
  </si>
  <si>
    <t>230,11</t>
  </si>
  <si>
    <t>30.875,00</t>
  </si>
  <si>
    <t>1.913,49</t>
  </si>
  <si>
    <t>14,72</t>
  </si>
  <si>
    <t>364,47</t>
  </si>
  <si>
    <t>18,22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</si>
</sst>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-* #,##0.00_-;\-* #,##0.00_-;_-* &quot;-&quot;??_-;_-@_-"/>
  </numFmts>
  <fonts count="51">
    <font>
      <sz val="11"/>
      <color theme="1"/>
      <name val="Calibri"/>
      <charset val="134"/>
      <scheme val="minor"/>
    </font>
    <font>
      <sz val="6"/>
      <color theme="1"/>
      <name val="Verdana"/>
      <charset val="238"/>
    </font>
    <font>
      <b/>
      <sz val="8"/>
      <color rgb="FF000000"/>
      <name val="Calibri Light"/>
      <charset val="238"/>
      <scheme val="major"/>
    </font>
    <font>
      <b/>
      <sz val="10"/>
      <color rgb="FF000000"/>
      <name val="Arial"/>
      <charset val="238"/>
    </font>
    <font>
      <sz val="7"/>
      <color rgb="FF000000"/>
      <name val="Verdana"/>
      <charset val="238"/>
    </font>
    <font>
      <sz val="10"/>
      <color rgb="FF000000"/>
      <name val="Arial"/>
      <charset val="238"/>
    </font>
    <font>
      <b/>
      <sz val="10"/>
      <color rgb="FF0000FF"/>
      <name val="Arial"/>
      <charset val="238"/>
    </font>
    <font>
      <sz val="7"/>
      <color rgb="FF0000FF"/>
      <name val="Verdana"/>
      <charset val="238"/>
    </font>
    <font>
      <sz val="11"/>
      <color theme="1"/>
      <name val="Calibri"/>
      <charset val="238"/>
      <scheme val="minor"/>
    </font>
    <font>
      <b/>
      <sz val="14"/>
      <color indexed="8"/>
      <name val="Arial"/>
      <charset val="238"/>
    </font>
    <font>
      <sz val="10"/>
      <color indexed="8"/>
      <name val="Arial"/>
      <charset val="238"/>
    </font>
    <font>
      <b/>
      <i/>
      <sz val="12"/>
      <color indexed="8"/>
      <name val="Arial"/>
      <charset val="238"/>
    </font>
    <font>
      <b/>
      <sz val="10"/>
      <color indexed="8"/>
      <name val="Arial"/>
      <charset val="238"/>
    </font>
    <font>
      <b/>
      <sz val="10"/>
      <name val="Arial"/>
      <charset val="238"/>
    </font>
    <font>
      <b/>
      <sz val="11"/>
      <color theme="1"/>
      <name val="Calibri"/>
      <charset val="238"/>
      <scheme val="minor"/>
    </font>
    <font>
      <b/>
      <sz val="12"/>
      <color indexed="8"/>
      <name val="Arial"/>
      <charset val="238"/>
    </font>
    <font>
      <sz val="7"/>
      <color theme="1"/>
      <name val="Verdana"/>
      <charset val="238"/>
    </font>
    <font>
      <b/>
      <i/>
      <sz val="12"/>
      <color theme="1"/>
      <name val="Arial"/>
      <charset val="238"/>
    </font>
    <font>
      <b/>
      <sz val="8"/>
      <color rgb="FF000000"/>
      <name val="Verdana"/>
      <charset val="238"/>
    </font>
    <font>
      <b/>
      <sz val="10"/>
      <color rgb="FFFFFFFF"/>
      <name val="Arial"/>
      <charset val="238"/>
    </font>
    <font>
      <sz val="8"/>
      <color rgb="FF000000"/>
      <name val="Verdana"/>
      <charset val="238"/>
    </font>
    <font>
      <sz val="12"/>
      <color indexed="8"/>
      <name val="Arial"/>
      <charset val="238"/>
    </font>
    <font>
      <b/>
      <sz val="9"/>
      <color indexed="8"/>
      <name val="Arial"/>
      <charset val="238"/>
    </font>
    <font>
      <sz val="12"/>
      <color theme="1"/>
      <name val="Calibri"/>
      <charset val="238"/>
      <scheme val="minor"/>
    </font>
    <font>
      <sz val="14"/>
      <color indexed="8"/>
      <name val="Arial"/>
      <charset val="238"/>
    </font>
    <font>
      <b/>
      <sz val="11"/>
      <color rgb="FFFF0000"/>
      <name val="Calibri"/>
      <charset val="238"/>
      <scheme val="minor"/>
    </font>
    <font>
      <b/>
      <sz val="10"/>
      <color theme="0"/>
      <name val="Arial"/>
      <charset val="238"/>
    </font>
    <font>
      <i/>
      <sz val="9"/>
      <color theme="0"/>
      <name val="Arial"/>
      <charset val="238"/>
    </font>
    <font>
      <sz val="10"/>
      <name val="Arial"/>
      <charset val="238"/>
    </font>
    <font>
      <b/>
      <i/>
      <sz val="9"/>
      <color indexed="8"/>
      <name val="Arial"/>
      <charset val="238"/>
    </font>
    <font>
      <i/>
      <sz val="9"/>
      <color indexed="8"/>
      <name val="Arial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sz val="18"/>
      <color theme="3"/>
      <name val="Calibri Light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5700"/>
      <name val="Calibri"/>
      <charset val="134"/>
      <scheme val="minor"/>
    </font>
    <font>
      <sz val="11"/>
      <color theme="0"/>
      <name val="Calibri"/>
      <charset val="134"/>
      <scheme val="minor"/>
    </font>
    <font>
      <sz val="10"/>
      <color indexed="8"/>
      <name val="MS Sans Serif"/>
      <charset val="238"/>
    </font>
    <font>
      <i/>
      <sz val="10"/>
      <color theme="0"/>
      <name val="Arial"/>
      <charset val="238"/>
    </font>
  </fonts>
  <fills count="3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8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11" borderId="14" applyNumberFormat="0" applyAlignment="0" applyProtection="0"/>
    <xf numFmtId="0" fontId="40" fillId="12" borderId="15" applyNumberFormat="0" applyAlignment="0" applyProtection="0"/>
    <xf numFmtId="0" fontId="41" fillId="12" borderId="14" applyNumberFormat="0" applyAlignment="0" applyProtection="0"/>
    <xf numFmtId="0" fontId="42" fillId="13" borderId="16" applyNumberFormat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5" fillId="14" borderId="0" applyNumberFormat="0" applyBorder="0" applyAlignment="0" applyProtection="0"/>
    <xf numFmtId="0" fontId="46" fillId="15" borderId="0" applyNumberFormat="0" applyBorder="0" applyAlignment="0" applyProtection="0"/>
    <xf numFmtId="0" fontId="47" fillId="16" borderId="0" applyNumberFormat="0" applyBorder="0" applyAlignment="0" applyProtection="0"/>
    <xf numFmtId="0" fontId="48" fillId="17" borderId="0" applyNumberFormat="0" applyBorder="0" applyAlignment="0" applyProtection="0"/>
    <xf numFmtId="0" fontId="0" fillId="4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48" fillId="20" borderId="0" applyNumberFormat="0" applyBorder="0" applyAlignment="0" applyProtection="0"/>
    <xf numFmtId="0" fontId="0" fillId="8" borderId="0" applyNumberFormat="0" applyBorder="0" applyAlignment="0" applyProtection="0"/>
    <xf numFmtId="0" fontId="0" fillId="21" borderId="0" applyNumberFormat="0" applyBorder="0" applyAlignment="0" applyProtection="0"/>
    <xf numFmtId="0" fontId="0" fillId="22" borderId="0" applyNumberFormat="0" applyBorder="0" applyAlignment="0" applyProtection="0"/>
    <xf numFmtId="0" fontId="48" fillId="23" borderId="0" applyNumberFormat="0" applyBorder="0" applyAlignment="0" applyProtection="0"/>
    <xf numFmtId="0" fontId="0" fillId="24" borderId="0" applyNumberFormat="0" applyBorder="0" applyAlignment="0" applyProtection="0"/>
    <xf numFmtId="0" fontId="0" fillId="25" borderId="0" applyNumberFormat="0" applyBorder="0" applyAlignment="0" applyProtection="0"/>
    <xf numFmtId="0" fontId="0" fillId="26" borderId="0" applyNumberFormat="0" applyBorder="0" applyAlignment="0" applyProtection="0"/>
    <xf numFmtId="0" fontId="48" fillId="27" borderId="0" applyNumberFormat="0" applyBorder="0" applyAlignment="0" applyProtection="0"/>
    <xf numFmtId="0" fontId="0" fillId="28" borderId="0" applyNumberFormat="0" applyBorder="0" applyAlignment="0" applyProtection="0"/>
    <xf numFmtId="0" fontId="0" fillId="29" borderId="0" applyNumberFormat="0" applyBorder="0" applyAlignment="0" applyProtection="0"/>
    <xf numFmtId="0" fontId="0" fillId="30" borderId="0" applyNumberFormat="0" applyBorder="0" applyAlignment="0" applyProtection="0"/>
    <xf numFmtId="0" fontId="48" fillId="31" borderId="0" applyNumberFormat="0" applyBorder="0" applyAlignment="0" applyProtection="0"/>
    <xf numFmtId="0" fontId="0" fillId="32" borderId="0" applyNumberFormat="0" applyBorder="0" applyAlignment="0" applyProtection="0"/>
    <xf numFmtId="0" fontId="0" fillId="33" borderId="0" applyNumberFormat="0" applyBorder="0" applyAlignment="0" applyProtection="0"/>
    <xf numFmtId="0" fontId="0" fillId="34" borderId="0" applyNumberFormat="0" applyBorder="0" applyAlignment="0" applyProtection="0"/>
    <xf numFmtId="0" fontId="48" fillId="35" borderId="0" applyNumberFormat="0" applyBorder="0" applyAlignment="0" applyProtection="0"/>
    <xf numFmtId="0" fontId="0" fillId="36" borderId="0" applyNumberFormat="0" applyBorder="0" applyAlignment="0" applyProtection="0"/>
    <xf numFmtId="0" fontId="0" fillId="37" borderId="0" applyNumberFormat="0" applyBorder="0" applyAlignment="0" applyProtection="0"/>
    <xf numFmtId="0" fontId="0" fillId="38" borderId="0" applyNumberFormat="0" applyBorder="0" applyAlignment="0" applyProtection="0"/>
    <xf numFmtId="0" fontId="49" fillId="0" borderId="0"/>
    <xf numFmtId="0" fontId="8" fillId="0" borderId="0"/>
    <xf numFmtId="0" fontId="8" fillId="0" borderId="0"/>
    <xf numFmtId="177" fontId="49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right" wrapText="1" indent="1"/>
    </xf>
    <xf numFmtId="0" fontId="4" fillId="2" borderId="2" xfId="0" applyFont="1" applyFill="1" applyBorder="1" applyAlignment="1">
      <alignment horizontal="right" wrapText="1" indent="1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indent="1"/>
    </xf>
    <xf numFmtId="0" fontId="4" fillId="3" borderId="2" xfId="0" applyFont="1" applyFill="1" applyBorder="1" applyAlignment="1">
      <alignment horizontal="right" wrapText="1" indent="1"/>
    </xf>
    <xf numFmtId="0" fontId="3" fillId="2" borderId="2" xfId="0" applyFont="1" applyFill="1" applyBorder="1" applyAlignment="1">
      <alignment horizontal="left" wrapText="1" indent="1"/>
    </xf>
    <xf numFmtId="0" fontId="4" fillId="2" borderId="2" xfId="0" applyFont="1" applyFill="1" applyBorder="1" applyAlignment="1">
      <alignment horizontal="left" wrapText="1" indent="1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right" wrapText="1" indent="1"/>
    </xf>
    <xf numFmtId="0" fontId="5" fillId="2" borderId="2" xfId="0" applyFont="1" applyFill="1" applyBorder="1" applyAlignment="1">
      <alignment horizontal="left" wrapText="1" indent="1"/>
    </xf>
    <xf numFmtId="0" fontId="3" fillId="3" borderId="2" xfId="0" applyFont="1" applyFill="1" applyBorder="1" applyAlignment="1">
      <alignment horizontal="left" wrapText="1" indent="1"/>
    </xf>
    <xf numFmtId="0" fontId="4" fillId="3" borderId="2" xfId="0" applyFont="1" applyFill="1" applyBorder="1" applyAlignment="1">
      <alignment horizontal="left" wrapText="1" indent="1"/>
    </xf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right" wrapText="1" indent="1"/>
    </xf>
    <xf numFmtId="0" fontId="7" fillId="2" borderId="2" xfId="0" applyFont="1" applyFill="1" applyBorder="1" applyAlignment="1">
      <alignment horizontal="right" wrapText="1" indent="1"/>
    </xf>
    <xf numFmtId="0" fontId="6" fillId="2" borderId="2" xfId="0" applyFont="1" applyFill="1" applyBorder="1" applyAlignment="1">
      <alignment horizontal="left" wrapText="1" indent="1"/>
    </xf>
    <xf numFmtId="0" fontId="7" fillId="2" borderId="2" xfId="0" applyFont="1" applyFill="1" applyBorder="1" applyAlignment="1">
      <alignment horizontal="left" wrapText="1" indent="1"/>
    </xf>
    <xf numFmtId="0" fontId="8" fillId="0" borderId="0" xfId="50"/>
    <xf numFmtId="0" fontId="9" fillId="0" borderId="0" xfId="50" applyFont="1" applyAlignment="1">
      <alignment horizontal="center" vertical="center" wrapText="1"/>
    </xf>
    <xf numFmtId="0" fontId="10" fillId="0" borderId="0" xfId="50" applyFont="1" applyAlignment="1">
      <alignment vertical="center" wrapText="1"/>
    </xf>
    <xf numFmtId="0" fontId="11" fillId="0" borderId="0" xfId="50" applyFont="1" applyAlignment="1">
      <alignment horizontal="center" vertical="center" wrapText="1"/>
    </xf>
    <xf numFmtId="0" fontId="12" fillId="4" borderId="3" xfId="50" applyFont="1" applyFill="1" applyBorder="1" applyAlignment="1">
      <alignment horizontal="center" vertical="center" wrapText="1"/>
    </xf>
    <xf numFmtId="0" fontId="13" fillId="5" borderId="3" xfId="50" applyFont="1" applyFill="1" applyBorder="1" applyAlignment="1">
      <alignment horizontal="left" vertical="center" wrapText="1"/>
    </xf>
    <xf numFmtId="43" fontId="12" fillId="5" borderId="3" xfId="1" applyFont="1" applyFill="1" applyBorder="1" applyAlignment="1">
      <alignment horizontal="right"/>
    </xf>
    <xf numFmtId="3" fontId="12" fillId="5" borderId="3" xfId="50" applyNumberFormat="1" applyFont="1" applyFill="1" applyBorder="1" applyAlignment="1">
      <alignment horizontal="right"/>
    </xf>
    <xf numFmtId="3" fontId="12" fillId="5" borderId="3" xfId="50" applyNumberFormat="1" applyFont="1" applyFill="1" applyBorder="1" applyAlignment="1">
      <alignment horizontal="right" wrapText="1"/>
    </xf>
    <xf numFmtId="0" fontId="14" fillId="0" borderId="3" xfId="50" applyFont="1" applyBorder="1"/>
    <xf numFmtId="0" fontId="15" fillId="0" borderId="0" xfId="50" applyFont="1" applyAlignment="1">
      <alignment horizontal="center" vertical="center" wrapText="1"/>
    </xf>
    <xf numFmtId="0" fontId="12" fillId="4" borderId="4" xfId="50" applyFont="1" applyFill="1" applyBorder="1" applyAlignment="1">
      <alignment horizontal="center" vertical="center" wrapText="1"/>
    </xf>
    <xf numFmtId="0" fontId="12" fillId="4" borderId="5" xfId="50" applyFont="1" applyFill="1" applyBorder="1" applyAlignment="1">
      <alignment horizontal="center" vertical="center" wrapText="1"/>
    </xf>
    <xf numFmtId="0" fontId="12" fillId="4" borderId="6" xfId="50" applyFont="1" applyFill="1" applyBorder="1" applyAlignment="1">
      <alignment horizontal="center" vertical="center" wrapText="1"/>
    </xf>
    <xf numFmtId="43" fontId="12" fillId="5" borderId="3" xfId="1" applyFont="1" applyFill="1" applyBorder="1" applyAlignment="1">
      <alignment horizontal="center" vertical="center"/>
    </xf>
    <xf numFmtId="3" fontId="12" fillId="5" borderId="3" xfId="50" applyNumberFormat="1" applyFont="1" applyFill="1" applyBorder="1" applyAlignment="1">
      <alignment horizontal="center" vertical="center"/>
    </xf>
    <xf numFmtId="0" fontId="14" fillId="0" borderId="3" xfId="50" applyFont="1" applyBorder="1" applyAlignment="1">
      <alignment horizontal="center" vertical="center"/>
    </xf>
    <xf numFmtId="0" fontId="16" fillId="0" borderId="0" xfId="0" applyFont="1" applyAlignment="1">
      <alignment horizontal="left" indent="1"/>
    </xf>
    <xf numFmtId="0" fontId="17" fillId="0" borderId="7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 indent="1"/>
    </xf>
    <xf numFmtId="43" fontId="3" fillId="2" borderId="2" xfId="1" applyFont="1" applyFill="1" applyBorder="1" applyAlignment="1">
      <alignment horizontal="center" vertical="center" wrapText="1"/>
    </xf>
    <xf numFmtId="9" fontId="3" fillId="2" borderId="2" xfId="3" applyFont="1" applyFill="1" applyBorder="1" applyAlignment="1">
      <alignment horizontal="right" wrapText="1" indent="1"/>
    </xf>
    <xf numFmtId="0" fontId="19" fillId="6" borderId="2" xfId="0" applyFont="1" applyFill="1" applyBorder="1" applyAlignment="1">
      <alignment horizontal="left" wrapText="1" indent="1"/>
    </xf>
    <xf numFmtId="43" fontId="19" fillId="6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wrapText="1" indent="3"/>
    </xf>
    <xf numFmtId="0" fontId="3" fillId="7" borderId="2" xfId="0" applyFont="1" applyFill="1" applyBorder="1" applyAlignment="1">
      <alignment wrapText="1"/>
    </xf>
    <xf numFmtId="0" fontId="3" fillId="7" borderId="2" xfId="0" applyFont="1" applyFill="1" applyBorder="1" applyAlignment="1">
      <alignment horizontal="right" wrapText="1" indent="1"/>
    </xf>
    <xf numFmtId="0" fontId="20" fillId="7" borderId="2" xfId="0" applyFont="1" applyFill="1" applyBorder="1" applyAlignment="1">
      <alignment horizontal="right" wrapText="1" indent="1"/>
    </xf>
    <xf numFmtId="0" fontId="4" fillId="7" borderId="2" xfId="0" applyFont="1" applyFill="1" applyBorder="1" applyAlignment="1">
      <alignment horizontal="right" wrapText="1" indent="1"/>
    </xf>
    <xf numFmtId="0" fontId="20" fillId="2" borderId="2" xfId="0" applyFont="1" applyFill="1" applyBorder="1" applyAlignment="1">
      <alignment horizontal="right" wrapText="1" indent="1"/>
    </xf>
    <xf numFmtId="0" fontId="20" fillId="2" borderId="2" xfId="0" applyFont="1" applyFill="1" applyBorder="1" applyAlignment="1">
      <alignment horizontal="left" wrapText="1" indent="1"/>
    </xf>
    <xf numFmtId="0" fontId="3" fillId="7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horizontal="left" wrapText="1" indent="1"/>
    </xf>
    <xf numFmtId="43" fontId="3" fillId="8" borderId="2" xfId="1" applyFont="1" applyFill="1" applyBorder="1" applyAlignment="1">
      <alignment horizontal="center" vertical="center" wrapText="1"/>
    </xf>
    <xf numFmtId="2" fontId="20" fillId="8" borderId="2" xfId="0" applyNumberFormat="1" applyFont="1" applyFill="1" applyBorder="1" applyAlignment="1">
      <alignment horizontal="center" vertical="center" wrapText="1"/>
    </xf>
    <xf numFmtId="43" fontId="4" fillId="8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8" fillId="0" borderId="0" xfId="51" applyAlignment="1">
      <alignment vertical="center"/>
    </xf>
    <xf numFmtId="0" fontId="8" fillId="0" borderId="0" xfId="51"/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23" fillId="0" borderId="0" xfId="0" applyFont="1" applyAlignment="1">
      <alignment wrapText="1"/>
    </xf>
    <xf numFmtId="0" fontId="9" fillId="0" borderId="0" xfId="51" applyFont="1" applyAlignment="1">
      <alignment horizontal="left" wrapText="1"/>
    </xf>
    <xf numFmtId="0" fontId="24" fillId="0" borderId="0" xfId="51" applyFont="1" applyAlignment="1">
      <alignment wrapText="1"/>
    </xf>
    <xf numFmtId="0" fontId="9" fillId="0" borderId="8" xfId="51" applyFont="1" applyBorder="1" applyAlignment="1">
      <alignment horizontal="center" vertical="center" wrapText="1"/>
    </xf>
    <xf numFmtId="0" fontId="14" fillId="0" borderId="8" xfId="51" applyFont="1" applyBorder="1" applyAlignment="1">
      <alignment horizontal="center" vertical="center"/>
    </xf>
    <xf numFmtId="0" fontId="25" fillId="0" borderId="8" xfId="51" applyFont="1" applyBorder="1" applyAlignment="1">
      <alignment horizontal="center" vertical="center"/>
    </xf>
    <xf numFmtId="0" fontId="14" fillId="0" borderId="8" xfId="51" applyFont="1" applyBorder="1" applyAlignment="1">
      <alignment horizontal="right" vertical="center"/>
    </xf>
    <xf numFmtId="0" fontId="26" fillId="9" borderId="4" xfId="51" applyFont="1" applyFill="1" applyBorder="1" applyAlignment="1">
      <alignment horizontal="center" vertical="center" wrapText="1"/>
    </xf>
    <xf numFmtId="0" fontId="26" fillId="9" borderId="5" xfId="51" applyFont="1" applyFill="1" applyBorder="1" applyAlignment="1">
      <alignment horizontal="center" vertical="center" wrapText="1"/>
    </xf>
    <xf numFmtId="0" fontId="26" fillId="9" borderId="6" xfId="51" applyFont="1" applyFill="1" applyBorder="1" applyAlignment="1">
      <alignment horizontal="center" vertical="center" wrapText="1"/>
    </xf>
    <xf numFmtId="0" fontId="26" fillId="9" borderId="3" xfId="51" applyFont="1" applyFill="1" applyBorder="1" applyAlignment="1">
      <alignment horizontal="center" vertical="center" wrapText="1"/>
    </xf>
    <xf numFmtId="0" fontId="27" fillId="9" borderId="3" xfId="5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4" borderId="4" xfId="51" applyFont="1" applyFill="1" applyBorder="1" applyAlignment="1">
      <alignment horizontal="left" vertical="center" wrapText="1"/>
    </xf>
    <xf numFmtId="0" fontId="28" fillId="4" borderId="5" xfId="51" applyFont="1" applyFill="1" applyBorder="1" applyAlignment="1">
      <alignment vertical="center" wrapText="1"/>
    </xf>
    <xf numFmtId="0" fontId="28" fillId="4" borderId="5" xfId="51" applyFont="1" applyFill="1" applyBorder="1" applyAlignment="1">
      <alignment vertical="center"/>
    </xf>
    <xf numFmtId="4" fontId="12" fillId="4" borderId="3" xfId="51" applyNumberFormat="1" applyFont="1" applyFill="1" applyBorder="1" applyAlignment="1">
      <alignment horizontal="right" vertical="center"/>
    </xf>
    <xf numFmtId="4" fontId="29" fillId="4" borderId="3" xfId="51" applyNumberFormat="1" applyFont="1" applyFill="1" applyBorder="1" applyAlignment="1">
      <alignment horizontal="right" vertical="center"/>
    </xf>
    <xf numFmtId="4" fontId="30" fillId="4" borderId="3" xfId="51" applyNumberFormat="1" applyFont="1" applyFill="1" applyBorder="1" applyAlignment="1">
      <alignment horizontal="right" vertical="center"/>
    </xf>
    <xf numFmtId="0" fontId="13" fillId="0" borderId="4" xfId="51" applyFont="1" applyBorder="1" applyAlignment="1">
      <alignment horizontal="left" vertical="center" wrapText="1" indent="1"/>
    </xf>
    <xf numFmtId="0" fontId="28" fillId="0" borderId="5" xfId="51" applyFont="1" applyBorder="1" applyAlignment="1">
      <alignment horizontal="left" vertical="center" wrapText="1" indent="1"/>
    </xf>
    <xf numFmtId="0" fontId="28" fillId="0" borderId="5" xfId="51" applyFont="1" applyBorder="1" applyAlignment="1">
      <alignment horizontal="left" vertical="center" indent="1"/>
    </xf>
    <xf numFmtId="4" fontId="12" fillId="0" borderId="3" xfId="51" applyNumberFormat="1" applyFont="1" applyBorder="1" applyAlignment="1">
      <alignment horizontal="right" vertical="center"/>
    </xf>
    <xf numFmtId="4" fontId="30" fillId="0" borderId="3" xfId="51" applyNumberFormat="1" applyFont="1" applyBorder="1" applyAlignment="1">
      <alignment horizontal="right" vertical="center"/>
    </xf>
    <xf numFmtId="177" fontId="8" fillId="0" borderId="0" xfId="52" applyFont="1" applyAlignment="1">
      <alignment vertical="center"/>
    </xf>
    <xf numFmtId="0" fontId="13" fillId="0" borderId="4" xfId="51" applyFont="1" applyBorder="1" applyAlignment="1">
      <alignment horizontal="left" vertical="center" indent="1"/>
    </xf>
    <xf numFmtId="0" fontId="13" fillId="4" borderId="4" xfId="51" applyFont="1" applyFill="1" applyBorder="1" applyAlignment="1">
      <alignment horizontal="left" vertical="center"/>
    </xf>
    <xf numFmtId="0" fontId="9" fillId="0" borderId="0" xfId="51" applyFont="1" applyAlignment="1">
      <alignment horizontal="center" vertical="center" wrapText="1"/>
    </xf>
    <xf numFmtId="0" fontId="24" fillId="0" borderId="0" xfId="51" applyFont="1" applyAlignment="1">
      <alignment horizontal="center" vertical="center" wrapText="1"/>
    </xf>
    <xf numFmtId="0" fontId="10" fillId="0" borderId="0" xfId="51" applyFont="1" applyAlignment="1">
      <alignment vertical="center"/>
    </xf>
    <xf numFmtId="0" fontId="15" fillId="0" borderId="0" xfId="51" applyFont="1" applyAlignment="1">
      <alignment horizontal="center" vertical="center" wrapText="1"/>
    </xf>
    <xf numFmtId="0" fontId="23" fillId="0" borderId="0" xfId="51" applyFont="1" applyAlignment="1">
      <alignment vertical="center" wrapText="1"/>
    </xf>
    <xf numFmtId="0" fontId="13" fillId="0" borderId="4" xfId="51" applyFont="1" applyBorder="1" applyAlignment="1">
      <alignment horizontal="left" vertical="center" wrapText="1"/>
    </xf>
    <xf numFmtId="0" fontId="13" fillId="0" borderId="5" xfId="51" applyFont="1" applyBorder="1" applyAlignment="1">
      <alignment horizontal="left" vertical="center" wrapText="1"/>
    </xf>
    <xf numFmtId="0" fontId="13" fillId="0" borderId="6" xfId="51" applyFont="1" applyBorder="1" applyAlignment="1">
      <alignment horizontal="left" vertical="center" wrapText="1"/>
    </xf>
    <xf numFmtId="3" fontId="12" fillId="0" borderId="3" xfId="51" applyNumberFormat="1" applyFont="1" applyBorder="1" applyAlignment="1">
      <alignment horizontal="right" vertical="center"/>
    </xf>
    <xf numFmtId="0" fontId="28" fillId="0" borderId="5" xfId="51" applyFont="1" applyBorder="1" applyAlignment="1">
      <alignment vertical="center" wrapText="1"/>
    </xf>
    <xf numFmtId="3" fontId="30" fillId="0" borderId="3" xfId="51" applyNumberFormat="1" applyFont="1" applyBorder="1" applyAlignment="1">
      <alignment horizontal="right" vertical="center"/>
    </xf>
    <xf numFmtId="3" fontId="12" fillId="4" borderId="3" xfId="51" applyNumberFormat="1" applyFont="1" applyFill="1" applyBorder="1" applyAlignment="1">
      <alignment horizontal="right" vertical="center"/>
    </xf>
    <xf numFmtId="0" fontId="8" fillId="0" borderId="9" xfId="51" applyBorder="1" applyAlignment="1">
      <alignment horizontal="center"/>
    </xf>
    <xf numFmtId="4" fontId="8" fillId="0" borderId="0" xfId="51" applyNumberFormat="1"/>
    <xf numFmtId="0" fontId="26" fillId="9" borderId="4" xfId="51" applyFont="1" applyFill="1" applyBorder="1" applyAlignment="1" quotePrefix="1">
      <alignment horizontal="center" vertical="center" wrapText="1"/>
    </xf>
    <xf numFmtId="0" fontId="13" fillId="0" borderId="4" xfId="51" applyFont="1" applyBorder="1" applyAlignment="1" quotePrefix="1">
      <alignment horizontal="left" vertical="center" indent="1"/>
    </xf>
    <xf numFmtId="0" fontId="13" fillId="0" borderId="4" xfId="51" applyFont="1" applyBorder="1" applyAlignment="1" quotePrefix="1">
      <alignment horizontal="left" vertical="center" wrapText="1" indent="1"/>
    </xf>
    <xf numFmtId="0" fontId="13" fillId="4" borderId="4" xfId="51" applyFont="1" applyFill="1" applyBorder="1" applyAlignment="1" quotePrefix="1">
      <alignment horizontal="left" vertical="center" wrapText="1"/>
    </xf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no 2" xfId="49"/>
    <cellStyle name="Normalno 4" xfId="50"/>
    <cellStyle name="Normalno 5" xfId="51"/>
    <cellStyle name="Zarez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1"/>
  <sheetViews>
    <sheetView topLeftCell="A6" workbookViewId="0">
      <selection activeCell="M9" sqref="M9"/>
    </sheetView>
  </sheetViews>
  <sheetFormatPr defaultColWidth="9.09259259259259" defaultRowHeight="14.4"/>
  <cols>
    <col min="1" max="4" width="9.09259259259259" style="62"/>
    <col min="5" max="5" width="14.1111111111111" style="62" customWidth="1"/>
    <col min="6" max="6" width="13.9074074074074" style="62" customWidth="1"/>
    <col min="7" max="9" width="14.3611111111111" style="62" customWidth="1"/>
    <col min="10" max="10" width="11.9074074074074" style="62" customWidth="1"/>
    <col min="11" max="11" width="10" style="62" customWidth="1"/>
    <col min="12" max="12" width="15.0925925925926" style="62" customWidth="1"/>
    <col min="13" max="14" width="9.09259259259259" style="62"/>
    <col min="15" max="15" width="13.3611111111111" style="62" customWidth="1"/>
    <col min="16" max="16384" width="9.09259259259259" style="62"/>
  </cols>
  <sheetData>
    <row r="1" customFormat="1" ht="42" customHeight="1" spans="1:1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customFormat="1" ht="18" customHeight="1" spans="1:15">
      <c r="B2" s="64"/>
      <c r="C2" s="64"/>
      <c r="D2" s="64"/>
      <c r="E2" s="64"/>
      <c r="F2" s="64"/>
      <c r="G2" s="64"/>
      <c r="H2" s="64"/>
      <c r="I2" s="64"/>
      <c r="J2" s="64"/>
      <c r="K2" s="64"/>
    </row>
    <row r="3" customFormat="1" ht="15.6" spans="1:15">
      <c r="B3" s="63" t="s">
        <v>1</v>
      </c>
      <c r="C3" s="63"/>
      <c r="D3" s="63"/>
      <c r="E3" s="63"/>
      <c r="F3" s="63"/>
      <c r="G3" s="63"/>
      <c r="H3" s="63"/>
      <c r="I3" s="63"/>
      <c r="J3" s="65"/>
      <c r="K3" s="65"/>
    </row>
    <row r="4" customFormat="1" ht="16.25" customHeight="1" spans="1:15">
      <c r="B4" s="66"/>
      <c r="C4" s="66"/>
      <c r="D4" s="66"/>
      <c r="E4" s="64"/>
      <c r="F4" s="64"/>
      <c r="G4" s="64"/>
      <c r="H4" s="64"/>
      <c r="I4" s="64"/>
      <c r="J4" s="67"/>
      <c r="K4" s="67"/>
    </row>
    <row r="5" customFormat="1" ht="18" customHeight="1" spans="1:15">
      <c r="B5" s="63" t="s">
        <v>2</v>
      </c>
      <c r="C5" s="68"/>
      <c r="D5" s="68"/>
      <c r="E5" s="68"/>
      <c r="F5" s="68"/>
      <c r="G5" s="68"/>
      <c r="H5" s="68"/>
      <c r="I5" s="68"/>
      <c r="J5" s="68"/>
      <c r="K5" s="68"/>
    </row>
    <row r="6" ht="15" customHeight="1" spans="1:15">
      <c r="A6" s="69"/>
      <c r="B6" s="70"/>
      <c r="C6" s="70"/>
      <c r="D6" s="70"/>
      <c r="E6" s="71"/>
      <c r="F6" s="72"/>
      <c r="G6" s="73"/>
      <c r="H6" s="73"/>
      <c r="I6" s="73"/>
      <c r="J6" s="72"/>
      <c r="K6" s="74" t="s">
        <v>3</v>
      </c>
    </row>
    <row r="7" s="61" customFormat="1" ht="43.5" customHeight="1" spans="1:15">
      <c r="A7" s="112" t="s">
        <v>4</v>
      </c>
      <c r="B7" s="76"/>
      <c r="C7" s="76"/>
      <c r="D7" s="76"/>
      <c r="E7" s="77"/>
      <c r="F7" s="78" t="s">
        <v>5</v>
      </c>
      <c r="G7" s="78" t="s">
        <v>6</v>
      </c>
      <c r="H7" s="78" t="s">
        <v>7</v>
      </c>
      <c r="I7" s="78" t="s">
        <v>8</v>
      </c>
      <c r="J7" s="79" t="s">
        <v>9</v>
      </c>
      <c r="K7" s="79" t="s">
        <v>10</v>
      </c>
    </row>
    <row r="8" customFormat="1" ht="12" customHeight="1" spans="1:15">
      <c r="A8" s="80">
        <v>1</v>
      </c>
      <c r="B8" s="81"/>
      <c r="C8" s="81"/>
      <c r="D8" s="81"/>
      <c r="E8" s="82"/>
      <c r="F8" s="83">
        <v>2</v>
      </c>
      <c r="G8" s="83">
        <v>3</v>
      </c>
      <c r="H8" s="83">
        <v>4</v>
      </c>
      <c r="I8" s="83">
        <v>5</v>
      </c>
      <c r="J8" s="83">
        <v>6</v>
      </c>
      <c r="K8" s="83">
        <v>7</v>
      </c>
    </row>
    <row r="9" s="61" customFormat="1" ht="20.25" customHeight="1" spans="1:15">
      <c r="A9" s="84" t="s">
        <v>11</v>
      </c>
      <c r="B9" s="85"/>
      <c r="C9" s="85"/>
      <c r="D9" s="85"/>
      <c r="E9" s="86"/>
      <c r="F9" s="87">
        <v>1828087.34</v>
      </c>
      <c r="G9" s="87">
        <v>5552802.57</v>
      </c>
      <c r="H9" s="87">
        <v>5552802.57</v>
      </c>
      <c r="I9" s="87">
        <v>1191298.06</v>
      </c>
      <c r="J9" s="88">
        <f>IFERROR(I9/F9*100,"-")</f>
        <v>65.1663645348586</v>
      </c>
      <c r="K9" s="89">
        <f>IFERROR(I9/H9*100,"-")</f>
        <v>21.4539963375647</v>
      </c>
    </row>
    <row r="10" s="61" customFormat="1" spans="1:15">
      <c r="A10" s="90" t="s">
        <v>12</v>
      </c>
      <c r="B10" s="91"/>
      <c r="C10" s="91"/>
      <c r="D10" s="91"/>
      <c r="E10" s="92"/>
      <c r="F10" s="93">
        <v>1828087.34</v>
      </c>
      <c r="G10" s="93">
        <v>5552802.57</v>
      </c>
      <c r="H10" s="93">
        <v>5552802.57</v>
      </c>
      <c r="I10" s="93">
        <v>1191298.06</v>
      </c>
      <c r="J10" s="94">
        <f>IFERROR(I10/F10*100,"-")</f>
        <v>65.1663645348586</v>
      </c>
      <c r="K10" s="94">
        <f>IFERROR(I10/H10*100,"-")</f>
        <v>21.4539963375647</v>
      </c>
      <c r="O10" s="95"/>
    </row>
    <row r="11" s="61" customFormat="1" spans="1:15">
      <c r="A11" s="113" t="s">
        <v>13</v>
      </c>
      <c r="B11" s="92"/>
      <c r="C11" s="92"/>
      <c r="D11" s="92"/>
      <c r="E11" s="92"/>
      <c r="F11" s="93">
        <v>0</v>
      </c>
      <c r="G11" s="93">
        <v>0</v>
      </c>
      <c r="H11" s="93">
        <v>0</v>
      </c>
      <c r="I11" s="93">
        <v>0</v>
      </c>
      <c r="J11" s="94" t="str">
        <f t="shared" ref="J11" si="0">IFERROR(I11/F11,"-")</f>
        <v>-</v>
      </c>
      <c r="K11" s="94" t="str">
        <f t="shared" ref="K11" si="1">IFERROR(I11/H11,"-")</f>
        <v>-</v>
      </c>
      <c r="O11" s="95"/>
    </row>
    <row r="12" s="61" customFormat="1" ht="21.75" customHeight="1" spans="1:15">
      <c r="A12" s="97" t="s">
        <v>14</v>
      </c>
      <c r="B12" s="86"/>
      <c r="C12" s="86"/>
      <c r="D12" s="86"/>
      <c r="E12" s="86"/>
      <c r="F12" s="87">
        <v>2639695.23</v>
      </c>
      <c r="G12" s="87">
        <v>5302802.57</v>
      </c>
      <c r="H12" s="87">
        <v>5302802.57</v>
      </c>
      <c r="I12" s="87">
        <f>I13+I14</f>
        <v>1828244.22</v>
      </c>
      <c r="J12" s="88">
        <f>IFERROR(I12/F12*100,"-")</f>
        <v>69.2596705567407</v>
      </c>
      <c r="K12" s="89">
        <f>IFERROR(I12/H12*100,"-")</f>
        <v>34.4769430101562</v>
      </c>
      <c r="O12" s="95"/>
    </row>
    <row r="13" s="61" customFormat="1" spans="1:15">
      <c r="A13" s="114" t="s">
        <v>15</v>
      </c>
      <c r="B13" s="91"/>
      <c r="C13" s="91"/>
      <c r="D13" s="91"/>
      <c r="E13" s="91"/>
      <c r="F13" s="93">
        <v>1225361.82</v>
      </c>
      <c r="G13" s="93">
        <v>5302802.57</v>
      </c>
      <c r="H13" s="93">
        <v>3171802.57</v>
      </c>
      <c r="I13" s="93">
        <v>1530499.13</v>
      </c>
      <c r="J13" s="94">
        <f>IFERROR(I13/F13*100,"-")</f>
        <v>124.901813082441</v>
      </c>
      <c r="K13" s="94">
        <f>IFERROR(I13/H13*100,"-")</f>
        <v>48.2532911876668</v>
      </c>
      <c r="O13" s="95"/>
    </row>
    <row r="14" s="61" customFormat="1" spans="1:15">
      <c r="A14" s="113" t="s">
        <v>16</v>
      </c>
      <c r="B14" s="92"/>
      <c r="C14" s="92"/>
      <c r="D14" s="92"/>
      <c r="E14" s="92"/>
      <c r="F14" s="93">
        <v>1414333.41</v>
      </c>
      <c r="G14" s="93">
        <v>2131000</v>
      </c>
      <c r="H14" s="93">
        <v>2131000</v>
      </c>
      <c r="I14" s="93">
        <v>297745.09</v>
      </c>
      <c r="J14" s="94">
        <f>I14/F14*100</f>
        <v>21.0519731694665</v>
      </c>
      <c r="K14" s="94">
        <f>IFERROR(I14/H14*100,"-")</f>
        <v>13.9720830595964</v>
      </c>
      <c r="O14" s="95"/>
    </row>
    <row r="15" s="61" customFormat="1" ht="21" customHeight="1" spans="1:15">
      <c r="A15" s="115" t="s">
        <v>17</v>
      </c>
      <c r="B15" s="85"/>
      <c r="C15" s="85"/>
      <c r="D15" s="85"/>
      <c r="E15" s="85"/>
      <c r="F15" s="87">
        <v>-811607.89</v>
      </c>
      <c r="G15" s="87">
        <f>G9-G12</f>
        <v>250000</v>
      </c>
      <c r="H15" s="87">
        <f>H9-H12</f>
        <v>250000</v>
      </c>
      <c r="I15" s="87">
        <f>I9-I12</f>
        <v>-636946.16</v>
      </c>
      <c r="J15" s="88">
        <f>IFERROR(I15/F15*100,"-")</f>
        <v>78.4795426274133</v>
      </c>
      <c r="K15" s="89">
        <f>IFERROR(I15/H15*100,"-")</f>
        <v>-254.778464</v>
      </c>
      <c r="O15" s="95"/>
    </row>
    <row r="16" s="61" customFormat="1" ht="17.4" spans="1:15">
      <c r="A16" s="98"/>
      <c r="B16" s="99"/>
      <c r="C16" s="99"/>
      <c r="D16" s="99"/>
      <c r="E16" s="99"/>
      <c r="F16" s="99"/>
      <c r="G16" s="100"/>
      <c r="H16" s="100"/>
      <c r="I16" s="100"/>
      <c r="J16" s="100"/>
      <c r="K16" s="100"/>
      <c r="O16" s="95"/>
    </row>
    <row r="17" s="61" customFormat="1" ht="18" customHeight="1" spans="1:15">
      <c r="A17" s="101" t="s">
        <v>18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O17" s="95"/>
    </row>
    <row r="18" s="61" customFormat="1" ht="17.4" spans="1:15">
      <c r="A18" s="98"/>
      <c r="B18" s="99"/>
      <c r="C18" s="99"/>
      <c r="D18" s="99"/>
      <c r="E18" s="99"/>
      <c r="F18" s="99"/>
      <c r="G18" s="100"/>
      <c r="H18" s="100"/>
      <c r="I18" s="100"/>
      <c r="J18" s="100"/>
      <c r="K18" s="100"/>
      <c r="O18" s="95"/>
    </row>
    <row r="19" s="61" customFormat="1" ht="39.65" customHeight="1" spans="1:15">
      <c r="A19" s="112" t="s">
        <v>4</v>
      </c>
      <c r="B19" s="76"/>
      <c r="C19" s="76"/>
      <c r="D19" s="76"/>
      <c r="E19" s="77"/>
      <c r="F19" s="78" t="s">
        <v>5</v>
      </c>
      <c r="G19" s="78" t="s">
        <v>6</v>
      </c>
      <c r="H19" s="78" t="s">
        <v>7</v>
      </c>
      <c r="I19" s="78" t="s">
        <v>8</v>
      </c>
      <c r="J19" s="79" t="s">
        <v>9</v>
      </c>
      <c r="K19" s="79" t="s">
        <v>10</v>
      </c>
      <c r="O19" s="95"/>
    </row>
    <row r="20" customFormat="1" ht="12" customHeight="1" spans="1:15">
      <c r="A20" s="80">
        <v>1</v>
      </c>
      <c r="B20" s="81"/>
      <c r="C20" s="81"/>
      <c r="D20" s="81"/>
      <c r="E20" s="82"/>
      <c r="F20" s="83">
        <v>2</v>
      </c>
      <c r="G20" s="83">
        <v>3</v>
      </c>
      <c r="H20" s="83">
        <v>4</v>
      </c>
      <c r="I20" s="83">
        <v>5</v>
      </c>
      <c r="J20" s="83">
        <v>6</v>
      </c>
      <c r="K20" s="83">
        <v>7</v>
      </c>
    </row>
    <row r="21" s="61" customFormat="1" ht="15.75" customHeight="1" spans="1:15">
      <c r="A21" s="103" t="s">
        <v>19</v>
      </c>
      <c r="B21" s="104"/>
      <c r="C21" s="104"/>
      <c r="D21" s="104"/>
      <c r="E21" s="105"/>
      <c r="F21" s="106">
        <v>0</v>
      </c>
      <c r="G21" s="106">
        <v>0</v>
      </c>
      <c r="H21" s="106">
        <v>0</v>
      </c>
      <c r="I21" s="106">
        <v>0</v>
      </c>
      <c r="J21" s="94" t="str">
        <f>IFERROR(I21/F21*100,"-")</f>
        <v>-</v>
      </c>
      <c r="K21" s="94" t="e">
        <f>I21/H21*100</f>
        <v>#DIV/0!</v>
      </c>
      <c r="O21" s="95"/>
    </row>
    <row r="22" s="61" customFormat="1" spans="1:15">
      <c r="A22" s="103" t="s">
        <v>20</v>
      </c>
      <c r="B22" s="107"/>
      <c r="C22" s="107"/>
      <c r="D22" s="107"/>
      <c r="E22" s="107"/>
      <c r="F22" s="106">
        <v>0</v>
      </c>
      <c r="G22" s="106">
        <v>0</v>
      </c>
      <c r="H22" s="106">
        <v>0</v>
      </c>
      <c r="I22" s="106">
        <v>0</v>
      </c>
      <c r="J22" s="94" t="str">
        <f t="shared" ref="J22" si="2">IFERROR(I22/F22,"-")</f>
        <v>-</v>
      </c>
      <c r="K22" s="108" t="str">
        <f t="shared" ref="K22" si="3">IFERROR(I22/H22,"-")</f>
        <v>-</v>
      </c>
      <c r="O22" s="95"/>
    </row>
    <row r="23" s="61" customFormat="1" spans="1:15">
      <c r="A23" s="115" t="s">
        <v>21</v>
      </c>
      <c r="B23" s="85"/>
      <c r="C23" s="85"/>
      <c r="D23" s="85"/>
      <c r="E23" s="85"/>
      <c r="F23" s="109">
        <f>SUM(F21:F22)</f>
        <v>0</v>
      </c>
      <c r="G23" s="109">
        <f>SUM(G21:G22)</f>
        <v>0</v>
      </c>
      <c r="H23" s="109">
        <v>0</v>
      </c>
      <c r="I23" s="109">
        <v>0</v>
      </c>
      <c r="J23" s="89" t="str">
        <f>IFERROR(I23/F23*100,"-")</f>
        <v>-</v>
      </c>
      <c r="K23" s="89" t="e">
        <f>I23/H23*100</f>
        <v>#DIV/0!</v>
      </c>
      <c r="O23" s="95"/>
    </row>
    <row r="24" s="61" customFormat="1" ht="17.4" spans="1:15">
      <c r="A24" s="98"/>
      <c r="B24" s="99"/>
      <c r="C24" s="99"/>
      <c r="D24" s="99"/>
      <c r="E24" s="99"/>
      <c r="F24" s="99"/>
      <c r="G24" s="100"/>
      <c r="H24" s="100"/>
      <c r="I24" s="100"/>
      <c r="J24" s="100"/>
      <c r="K24" s="100"/>
      <c r="O24" s="95"/>
    </row>
    <row r="25" s="61" customFormat="1" ht="18" customHeight="1" spans="1:15">
      <c r="A25" s="101" t="s">
        <v>22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O25" s="95"/>
    </row>
    <row r="27" s="61" customFormat="1" ht="39.65" customHeight="1" spans="1:15">
      <c r="A27" s="112" t="s">
        <v>4</v>
      </c>
      <c r="B27" s="76"/>
      <c r="C27" s="76"/>
      <c r="D27" s="76"/>
      <c r="E27" s="77"/>
      <c r="F27" s="78" t="s">
        <v>5</v>
      </c>
      <c r="G27" s="78" t="s">
        <v>6</v>
      </c>
      <c r="H27" s="78" t="s">
        <v>7</v>
      </c>
      <c r="I27" s="78" t="s">
        <v>8</v>
      </c>
      <c r="J27" s="79" t="s">
        <v>9</v>
      </c>
      <c r="K27" s="79" t="s">
        <v>10</v>
      </c>
      <c r="O27" s="95"/>
    </row>
    <row r="28" customFormat="1" ht="12" customHeight="1" spans="1:15">
      <c r="A28" s="80">
        <v>1</v>
      </c>
      <c r="B28" s="81"/>
      <c r="C28" s="81"/>
      <c r="D28" s="81"/>
      <c r="E28" s="82"/>
      <c r="F28" s="83">
        <v>2</v>
      </c>
      <c r="G28" s="83">
        <v>3</v>
      </c>
      <c r="H28" s="83">
        <v>4</v>
      </c>
      <c r="I28" s="83">
        <v>5</v>
      </c>
      <c r="J28" s="83">
        <v>6</v>
      </c>
      <c r="K28" s="83">
        <v>7</v>
      </c>
    </row>
    <row r="29" s="61" customFormat="1" ht="15.75" customHeight="1" spans="1:15">
      <c r="A29" s="103" t="s">
        <v>23</v>
      </c>
      <c r="B29" s="104"/>
      <c r="C29" s="104"/>
      <c r="D29" s="104"/>
      <c r="E29" s="105"/>
      <c r="F29" s="93">
        <v>-424355.65</v>
      </c>
      <c r="G29" s="93">
        <v>-250000</v>
      </c>
      <c r="H29" s="93">
        <v>-250000</v>
      </c>
      <c r="I29" s="93">
        <v>-359153.83</v>
      </c>
      <c r="J29" s="94">
        <f>IFERROR(I29/F29*100,"-")</f>
        <v>84.635100298535</v>
      </c>
      <c r="K29" s="94">
        <f>I29/H29*100</f>
        <v>143.661532</v>
      </c>
      <c r="O29" s="95"/>
    </row>
    <row r="30" spans="1:15">
      <c r="A30" s="110"/>
      <c r="B30" s="110"/>
      <c r="C30" s="110"/>
      <c r="D30" s="110"/>
      <c r="E30" s="110"/>
      <c r="F30" s="111"/>
      <c r="G30" s="111"/>
      <c r="H30" s="111"/>
      <c r="I30" s="111"/>
    </row>
    <row r="31" s="61" customFormat="1" ht="15.75" customHeight="1" spans="1:15">
      <c r="A31" s="103" t="s">
        <v>24</v>
      </c>
      <c r="B31" s="104"/>
      <c r="C31" s="104"/>
      <c r="D31" s="104"/>
      <c r="E31" s="105"/>
      <c r="F31" s="93">
        <f>F15+F23+F29</f>
        <v>-1235963.54</v>
      </c>
      <c r="G31" s="93">
        <f t="shared" ref="G31:H31" si="4">G15+G23+G29</f>
        <v>0</v>
      </c>
      <c r="H31" s="93">
        <f t="shared" si="4"/>
        <v>0</v>
      </c>
      <c r="I31" s="93">
        <f t="shared" ref="I31" si="5">I15+I23+I29</f>
        <v>-996099.99</v>
      </c>
      <c r="J31" s="94">
        <f>IFERROR(I31/F31*100,"-")</f>
        <v>80.592991440508</v>
      </c>
      <c r="K31" s="108"/>
      <c r="O31" s="95"/>
    </row>
  </sheetData>
  <mergeCells count="24">
    <mergeCell ref="A1:L1"/>
    <mergeCell ref="B3:K3"/>
    <mergeCell ref="B4:D4"/>
    <mergeCell ref="B5:K5"/>
    <mergeCell ref="A7:E7"/>
    <mergeCell ref="A8:E8"/>
    <mergeCell ref="A9:E9"/>
    <mergeCell ref="A10:E10"/>
    <mergeCell ref="A11:E11"/>
    <mergeCell ref="A13:E13"/>
    <mergeCell ref="A14:E14"/>
    <mergeCell ref="A15:E15"/>
    <mergeCell ref="A17:J17"/>
    <mergeCell ref="A19:E19"/>
    <mergeCell ref="A20:E20"/>
    <mergeCell ref="A21:E21"/>
    <mergeCell ref="A22:E22"/>
    <mergeCell ref="A23:E23"/>
    <mergeCell ref="A25:J25"/>
    <mergeCell ref="A27:E27"/>
    <mergeCell ref="A28:E28"/>
    <mergeCell ref="A29:E29"/>
    <mergeCell ref="A30:E30"/>
    <mergeCell ref="A31:E31"/>
  </mergeCells>
  <pageMargins left="0.7" right="0.4" top="0.55" bottom="0.4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showGridLines="0" topLeftCell="A44" workbookViewId="0">
      <selection activeCell="C57" sqref="C57:D59"/>
    </sheetView>
  </sheetViews>
  <sheetFormatPr defaultColWidth="8.90740740740741" defaultRowHeight="9" outlineLevelCol="6"/>
  <cols>
    <col min="1" max="1" width="33.0925925925926" style="38" customWidth="1"/>
    <col min="2" max="2" width="15" style="38" customWidth="1"/>
    <col min="3" max="3" width="14.6296296296296" style="38" customWidth="1"/>
    <col min="4" max="4" width="16.5555555555556" style="38" customWidth="1"/>
    <col min="5" max="5" width="13.6296296296296" style="38" customWidth="1"/>
    <col min="6" max="6" width="10.8148148148148" style="38" customWidth="1"/>
    <col min="7" max="7" width="8.33333333333333" style="38" customWidth="1"/>
    <col min="8" max="8" width="8.90740740740741" style="38"/>
    <col min="9" max="9" width="9.77777777777778" style="38"/>
    <col min="10" max="16384" width="8.90740740740741" style="38"/>
  </cols>
  <sheetData>
    <row r="1" ht="23.4" customHeight="1" spans="1:7">
      <c r="A1" s="39" t="s">
        <v>25</v>
      </c>
      <c r="B1" s="39"/>
      <c r="C1" s="39"/>
      <c r="D1" s="39"/>
      <c r="E1" s="39"/>
      <c r="F1" s="39"/>
      <c r="G1" s="39"/>
    </row>
    <row r="2" ht="31.35" spans="1:7">
      <c r="A2" s="40" t="s">
        <v>26</v>
      </c>
      <c r="B2" s="40" t="s">
        <v>27</v>
      </c>
      <c r="C2" s="40" t="s">
        <v>28</v>
      </c>
      <c r="D2" s="40" t="s">
        <v>29</v>
      </c>
      <c r="E2" s="40" t="s">
        <v>30</v>
      </c>
      <c r="F2" s="40" t="s">
        <v>31</v>
      </c>
      <c r="G2" s="40" t="s">
        <v>32</v>
      </c>
    </row>
    <row r="3" ht="35.4" customHeight="1" spans="1:7">
      <c r="A3" s="52" t="s">
        <v>33</v>
      </c>
      <c r="B3" s="47" t="s">
        <v>34</v>
      </c>
      <c r="C3" s="47" t="s">
        <v>35</v>
      </c>
      <c r="D3" s="47" t="s">
        <v>35</v>
      </c>
      <c r="E3" s="47" t="s">
        <v>36</v>
      </c>
      <c r="F3" s="48" t="s">
        <v>37</v>
      </c>
      <c r="G3" s="49" t="s">
        <v>38</v>
      </c>
    </row>
    <row r="4" ht="50" customHeight="1" spans="1:7">
      <c r="A4" s="53" t="s">
        <v>39</v>
      </c>
      <c r="B4" s="4" t="s">
        <v>40</v>
      </c>
      <c r="C4" s="4" t="s">
        <v>41</v>
      </c>
      <c r="D4" s="4" t="s">
        <v>41</v>
      </c>
      <c r="E4" s="4" t="s">
        <v>42</v>
      </c>
      <c r="F4" s="50" t="s">
        <v>43</v>
      </c>
      <c r="G4" s="5" t="s">
        <v>44</v>
      </c>
    </row>
    <row r="5" ht="44" customHeight="1" spans="1:7">
      <c r="A5" s="54" t="s">
        <v>45</v>
      </c>
      <c r="B5" s="12" t="s">
        <v>40</v>
      </c>
      <c r="C5" s="13"/>
      <c r="D5" s="13"/>
      <c r="E5" s="13"/>
      <c r="F5" s="51"/>
      <c r="G5" s="10"/>
    </row>
    <row r="6" ht="26.4" spans="1:7">
      <c r="A6" s="54" t="s">
        <v>46</v>
      </c>
      <c r="B6" s="13"/>
      <c r="C6" s="12"/>
      <c r="D6" s="12"/>
      <c r="E6" s="12" t="s">
        <v>42</v>
      </c>
      <c r="F6" s="51"/>
      <c r="G6" s="5" t="s">
        <v>47</v>
      </c>
    </row>
    <row r="7" ht="36" customHeight="1" spans="1:7">
      <c r="A7" s="54" t="s">
        <v>48</v>
      </c>
      <c r="B7" s="13"/>
      <c r="C7" s="12"/>
      <c r="D7" s="12"/>
      <c r="E7" s="13"/>
      <c r="F7" s="51"/>
      <c r="G7" s="10"/>
    </row>
    <row r="8" ht="39.6" spans="1:7">
      <c r="A8" s="53" t="s">
        <v>49</v>
      </c>
      <c r="B8" s="4" t="s">
        <v>50</v>
      </c>
      <c r="C8" s="4" t="s">
        <v>51</v>
      </c>
      <c r="D8" s="4" t="s">
        <v>51</v>
      </c>
      <c r="E8" s="4" t="s">
        <v>52</v>
      </c>
      <c r="F8" s="50" t="s">
        <v>53</v>
      </c>
      <c r="G8" s="5" t="s">
        <v>54</v>
      </c>
    </row>
    <row r="9" ht="34" customHeight="1" spans="1:7">
      <c r="A9" s="54" t="s">
        <v>55</v>
      </c>
      <c r="B9" s="12" t="s">
        <v>50</v>
      </c>
      <c r="C9" s="12"/>
      <c r="D9" s="12"/>
      <c r="E9" s="12" t="s">
        <v>52</v>
      </c>
      <c r="F9" s="50" t="s">
        <v>53</v>
      </c>
      <c r="G9" s="5" t="s">
        <v>54</v>
      </c>
    </row>
    <row r="10" ht="52" customHeight="1" spans="1:7">
      <c r="A10" s="53" t="s">
        <v>56</v>
      </c>
      <c r="B10" s="4" t="s">
        <v>57</v>
      </c>
      <c r="C10" s="4" t="s">
        <v>58</v>
      </c>
      <c r="D10" s="4" t="s">
        <v>58</v>
      </c>
      <c r="E10" s="4" t="s">
        <v>59</v>
      </c>
      <c r="F10" s="50" t="s">
        <v>60</v>
      </c>
      <c r="G10" s="5" t="s">
        <v>61</v>
      </c>
    </row>
    <row r="11" ht="28" customHeight="1" spans="1:7">
      <c r="A11" s="54" t="s">
        <v>62</v>
      </c>
      <c r="B11" s="12" t="s">
        <v>57</v>
      </c>
      <c r="C11" s="12"/>
      <c r="D11" s="12"/>
      <c r="E11" s="12" t="s">
        <v>59</v>
      </c>
      <c r="F11" s="50" t="s">
        <v>60</v>
      </c>
      <c r="G11" s="5" t="s">
        <v>61</v>
      </c>
    </row>
    <row r="12" ht="39.5" customHeight="1" spans="1:7">
      <c r="A12" s="53" t="s">
        <v>63</v>
      </c>
      <c r="B12" s="4" t="s">
        <v>64</v>
      </c>
      <c r="C12" s="4" t="s">
        <v>65</v>
      </c>
      <c r="D12" s="4" t="s">
        <v>65</v>
      </c>
      <c r="E12" s="4" t="s">
        <v>66</v>
      </c>
      <c r="F12" s="50" t="s">
        <v>67</v>
      </c>
      <c r="G12" s="5" t="s">
        <v>68</v>
      </c>
    </row>
    <row r="13" ht="38" customHeight="1" spans="1:7">
      <c r="A13" s="54" t="s">
        <v>69</v>
      </c>
      <c r="B13" s="12" t="s">
        <v>70</v>
      </c>
      <c r="C13" s="12"/>
      <c r="D13" s="12"/>
      <c r="E13" s="12" t="s">
        <v>71</v>
      </c>
      <c r="F13" s="50" t="s">
        <v>72</v>
      </c>
      <c r="G13" s="5" t="s">
        <v>73</v>
      </c>
    </row>
    <row r="14" ht="45" customHeight="1" spans="1:7">
      <c r="A14" s="54" t="s">
        <v>74</v>
      </c>
      <c r="B14" s="12" t="s">
        <v>75</v>
      </c>
      <c r="C14" s="12"/>
      <c r="D14" s="12"/>
      <c r="E14" s="13"/>
      <c r="F14" s="51"/>
      <c r="G14" s="10"/>
    </row>
    <row r="15" ht="37" customHeight="1" spans="1:7">
      <c r="A15" s="54" t="s">
        <v>76</v>
      </c>
      <c r="B15" s="12" t="s">
        <v>77</v>
      </c>
      <c r="C15" s="12"/>
      <c r="D15" s="12"/>
      <c r="E15" s="12" t="s">
        <v>78</v>
      </c>
      <c r="F15" s="50" t="s">
        <v>79</v>
      </c>
      <c r="G15" s="5" t="s">
        <v>80</v>
      </c>
    </row>
    <row r="16" ht="27" customHeight="1" spans="1:7">
      <c r="A16" s="53" t="s">
        <v>81</v>
      </c>
      <c r="B16" s="9"/>
      <c r="C16" s="4" t="s">
        <v>82</v>
      </c>
      <c r="D16" s="4" t="s">
        <v>82</v>
      </c>
      <c r="E16" s="9"/>
      <c r="F16" s="51"/>
      <c r="G16" s="10"/>
    </row>
    <row r="17" ht="21" customHeight="1" spans="1:7">
      <c r="A17" s="54" t="s">
        <v>83</v>
      </c>
      <c r="B17" s="13"/>
      <c r="C17" s="12"/>
      <c r="D17" s="12"/>
      <c r="E17" s="13"/>
      <c r="F17" s="51"/>
      <c r="G17" s="10"/>
    </row>
    <row r="18" ht="28.75" customHeight="1" spans="1:7">
      <c r="A18" s="55" t="s">
        <v>84</v>
      </c>
      <c r="B18" s="56" t="s">
        <v>85</v>
      </c>
      <c r="C18" s="56">
        <v>5302802.57</v>
      </c>
      <c r="D18" s="56">
        <v>5302802.57</v>
      </c>
      <c r="E18" s="56" t="s">
        <v>86</v>
      </c>
      <c r="F18" s="57">
        <v>69.26</v>
      </c>
      <c r="G18" s="58">
        <v>34.48</v>
      </c>
    </row>
    <row r="19" ht="13.2" spans="1:7">
      <c r="A19" s="59" t="s">
        <v>87</v>
      </c>
      <c r="B19" s="4" t="s">
        <v>88</v>
      </c>
      <c r="C19" s="4" t="s">
        <v>89</v>
      </c>
      <c r="D19" s="4" t="s">
        <v>89</v>
      </c>
      <c r="E19" s="4" t="s">
        <v>90</v>
      </c>
      <c r="F19" s="50" t="s">
        <v>91</v>
      </c>
      <c r="G19" s="5" t="s">
        <v>92</v>
      </c>
    </row>
    <row r="20" ht="13.2" spans="1:7">
      <c r="A20" s="60" t="s">
        <v>93</v>
      </c>
      <c r="B20" s="12" t="s">
        <v>94</v>
      </c>
      <c r="C20" s="12"/>
      <c r="D20" s="12"/>
      <c r="E20" s="12" t="s">
        <v>95</v>
      </c>
      <c r="F20" s="50" t="s">
        <v>96</v>
      </c>
      <c r="G20" s="5" t="s">
        <v>97</v>
      </c>
    </row>
    <row r="21" ht="13.2" spans="1:7">
      <c r="A21" s="60" t="s">
        <v>98</v>
      </c>
      <c r="B21" s="12" t="s">
        <v>99</v>
      </c>
      <c r="C21" s="12"/>
      <c r="D21" s="12"/>
      <c r="E21" s="12" t="s">
        <v>100</v>
      </c>
      <c r="F21" s="50" t="s">
        <v>101</v>
      </c>
      <c r="G21" s="5" t="s">
        <v>102</v>
      </c>
    </row>
    <row r="22" ht="26.4" spans="1:7">
      <c r="A22" s="60" t="s">
        <v>103</v>
      </c>
      <c r="B22" s="12" t="s">
        <v>104</v>
      </c>
      <c r="C22" s="12"/>
      <c r="D22" s="12"/>
      <c r="E22" s="12" t="s">
        <v>105</v>
      </c>
      <c r="F22" s="50" t="s">
        <v>106</v>
      </c>
      <c r="G22" s="5" t="s">
        <v>107</v>
      </c>
    </row>
    <row r="23" ht="13.2" spans="1:7">
      <c r="A23" s="59" t="s">
        <v>108</v>
      </c>
      <c r="B23" s="4" t="s">
        <v>109</v>
      </c>
      <c r="C23" s="4" t="s">
        <v>110</v>
      </c>
      <c r="D23" s="4" t="s">
        <v>110</v>
      </c>
      <c r="E23" s="4" t="s">
        <v>111</v>
      </c>
      <c r="F23" s="50" t="s">
        <v>112</v>
      </c>
      <c r="G23" s="5" t="s">
        <v>113</v>
      </c>
    </row>
    <row r="24" ht="13.2" spans="1:7">
      <c r="A24" s="60" t="s">
        <v>114</v>
      </c>
      <c r="B24" s="12" t="s">
        <v>115</v>
      </c>
      <c r="C24" s="12"/>
      <c r="D24" s="12"/>
      <c r="E24" s="12" t="s">
        <v>116</v>
      </c>
      <c r="F24" s="50" t="s">
        <v>117</v>
      </c>
      <c r="G24" s="5" t="s">
        <v>118</v>
      </c>
    </row>
    <row r="25" ht="26.4" spans="1:7">
      <c r="A25" s="60" t="s">
        <v>119</v>
      </c>
      <c r="B25" s="12" t="s">
        <v>120</v>
      </c>
      <c r="C25" s="12"/>
      <c r="D25" s="12"/>
      <c r="E25" s="12" t="s">
        <v>121</v>
      </c>
      <c r="F25" s="50" t="s">
        <v>122</v>
      </c>
      <c r="G25" s="5" t="s">
        <v>123</v>
      </c>
    </row>
    <row r="26" ht="13.2" spans="1:7">
      <c r="A26" s="60" t="s">
        <v>124</v>
      </c>
      <c r="B26" s="12" t="s">
        <v>125</v>
      </c>
      <c r="C26" s="12"/>
      <c r="D26" s="12"/>
      <c r="E26" s="12" t="s">
        <v>126</v>
      </c>
      <c r="F26" s="50" t="s">
        <v>127</v>
      </c>
      <c r="G26" s="5" t="s">
        <v>128</v>
      </c>
    </row>
    <row r="27" ht="26.4" spans="1:7">
      <c r="A27" s="60" t="s">
        <v>129</v>
      </c>
      <c r="B27" s="12" t="s">
        <v>130</v>
      </c>
      <c r="C27" s="12"/>
      <c r="D27" s="12"/>
      <c r="E27" s="12" t="s">
        <v>131</v>
      </c>
      <c r="F27" s="50" t="s">
        <v>132</v>
      </c>
      <c r="G27" s="5" t="s">
        <v>133</v>
      </c>
    </row>
    <row r="28" ht="26.4" spans="1:7">
      <c r="A28" s="60" t="s">
        <v>134</v>
      </c>
      <c r="B28" s="12" t="s">
        <v>135</v>
      </c>
      <c r="C28" s="12"/>
      <c r="D28" s="12"/>
      <c r="E28" s="12" t="s">
        <v>136</v>
      </c>
      <c r="F28" s="50" t="s">
        <v>137</v>
      </c>
      <c r="G28" s="5" t="s">
        <v>138</v>
      </c>
    </row>
    <row r="29" ht="13.2" spans="1:7">
      <c r="A29" s="60" t="s">
        <v>139</v>
      </c>
      <c r="B29" s="12" t="s">
        <v>140</v>
      </c>
      <c r="C29" s="12"/>
      <c r="D29" s="12"/>
      <c r="E29" s="12" t="s">
        <v>141</v>
      </c>
      <c r="F29" s="50" t="s">
        <v>142</v>
      </c>
      <c r="G29" s="5" t="s">
        <v>143</v>
      </c>
    </row>
    <row r="30" ht="13.2" spans="1:7">
      <c r="A30" s="60" t="s">
        <v>144</v>
      </c>
      <c r="B30" s="12" t="s">
        <v>145</v>
      </c>
      <c r="C30" s="12"/>
      <c r="D30" s="12"/>
      <c r="E30" s="12" t="s">
        <v>146</v>
      </c>
      <c r="F30" s="50" t="s">
        <v>147</v>
      </c>
      <c r="G30" s="5" t="s">
        <v>148</v>
      </c>
    </row>
    <row r="31" ht="26.4" spans="1:7">
      <c r="A31" s="60" t="s">
        <v>149</v>
      </c>
      <c r="B31" s="12" t="s">
        <v>150</v>
      </c>
      <c r="C31" s="12"/>
      <c r="D31" s="12"/>
      <c r="E31" s="12" t="s">
        <v>151</v>
      </c>
      <c r="F31" s="50" t="s">
        <v>152</v>
      </c>
      <c r="G31" s="5" t="s">
        <v>153</v>
      </c>
    </row>
    <row r="32" ht="13.2" spans="1:7">
      <c r="A32" s="60" t="s">
        <v>154</v>
      </c>
      <c r="B32" s="12" t="s">
        <v>155</v>
      </c>
      <c r="C32" s="12"/>
      <c r="D32" s="12"/>
      <c r="E32" s="12" t="s">
        <v>156</v>
      </c>
      <c r="F32" s="50" t="s">
        <v>157</v>
      </c>
      <c r="G32" s="5" t="s">
        <v>158</v>
      </c>
    </row>
    <row r="33" ht="26.4" spans="1:7">
      <c r="A33" s="60" t="s">
        <v>159</v>
      </c>
      <c r="B33" s="12" t="s">
        <v>160</v>
      </c>
      <c r="C33" s="12"/>
      <c r="D33" s="12"/>
      <c r="E33" s="12" t="s">
        <v>161</v>
      </c>
      <c r="F33" s="50" t="s">
        <v>162</v>
      </c>
      <c r="G33" s="5" t="s">
        <v>163</v>
      </c>
    </row>
    <row r="34" ht="26.4" spans="1:7">
      <c r="A34" s="60" t="s">
        <v>164</v>
      </c>
      <c r="B34" s="12" t="s">
        <v>165</v>
      </c>
      <c r="C34" s="12"/>
      <c r="D34" s="12"/>
      <c r="E34" s="12" t="s">
        <v>166</v>
      </c>
      <c r="F34" s="50" t="s">
        <v>167</v>
      </c>
      <c r="G34" s="5" t="s">
        <v>168</v>
      </c>
    </row>
    <row r="35" ht="26.4" spans="1:7">
      <c r="A35" s="60" t="s">
        <v>169</v>
      </c>
      <c r="B35" s="12" t="s">
        <v>170</v>
      </c>
      <c r="C35" s="12"/>
      <c r="D35" s="12"/>
      <c r="E35" s="12" t="s">
        <v>171</v>
      </c>
      <c r="F35" s="50" t="s">
        <v>172</v>
      </c>
      <c r="G35" s="5" t="s">
        <v>173</v>
      </c>
    </row>
    <row r="36" ht="13.2" spans="1:7">
      <c r="A36" s="60" t="s">
        <v>174</v>
      </c>
      <c r="B36" s="12" t="s">
        <v>175</v>
      </c>
      <c r="C36" s="12"/>
      <c r="D36" s="12"/>
      <c r="E36" s="12" t="s">
        <v>176</v>
      </c>
      <c r="F36" s="50" t="s">
        <v>177</v>
      </c>
      <c r="G36" s="5" t="s">
        <v>178</v>
      </c>
    </row>
    <row r="37" ht="13.2" spans="1:7">
      <c r="A37" s="60" t="s">
        <v>179</v>
      </c>
      <c r="B37" s="12" t="s">
        <v>180</v>
      </c>
      <c r="C37" s="12"/>
      <c r="D37" s="12"/>
      <c r="E37" s="12" t="s">
        <v>181</v>
      </c>
      <c r="F37" s="50" t="s">
        <v>182</v>
      </c>
      <c r="G37" s="5" t="s">
        <v>183</v>
      </c>
    </row>
    <row r="38" ht="13.2" spans="1:7">
      <c r="A38" s="60" t="s">
        <v>184</v>
      </c>
      <c r="B38" s="12" t="s">
        <v>185</v>
      </c>
      <c r="C38" s="12"/>
      <c r="D38" s="12"/>
      <c r="E38" s="12" t="s">
        <v>186</v>
      </c>
      <c r="F38" s="50" t="s">
        <v>187</v>
      </c>
      <c r="G38" s="5" t="s">
        <v>188</v>
      </c>
    </row>
    <row r="39" ht="13.2" spans="1:7">
      <c r="A39" s="60" t="s">
        <v>189</v>
      </c>
      <c r="B39" s="12" t="s">
        <v>190</v>
      </c>
      <c r="C39" s="12"/>
      <c r="D39" s="12"/>
      <c r="E39" s="12" t="s">
        <v>191</v>
      </c>
      <c r="F39" s="50" t="s">
        <v>192</v>
      </c>
      <c r="G39" s="5" t="s">
        <v>193</v>
      </c>
    </row>
    <row r="40" ht="13.2" spans="1:7">
      <c r="A40" s="60" t="s">
        <v>194</v>
      </c>
      <c r="B40" s="12" t="s">
        <v>195</v>
      </c>
      <c r="C40" s="12"/>
      <c r="D40" s="12"/>
      <c r="E40" s="12" t="s">
        <v>196</v>
      </c>
      <c r="F40" s="50" t="s">
        <v>197</v>
      </c>
      <c r="G40" s="5" t="s">
        <v>198</v>
      </c>
    </row>
    <row r="41" ht="13.2" spans="1:7">
      <c r="A41" s="60" t="s">
        <v>199</v>
      </c>
      <c r="B41" s="12" t="s">
        <v>200</v>
      </c>
      <c r="C41" s="12"/>
      <c r="D41" s="12"/>
      <c r="E41" s="12" t="s">
        <v>201</v>
      </c>
      <c r="F41" s="50" t="s">
        <v>202</v>
      </c>
      <c r="G41" s="5" t="s">
        <v>203</v>
      </c>
    </row>
    <row r="42" ht="13.2" spans="1:7">
      <c r="A42" s="60" t="s">
        <v>204</v>
      </c>
      <c r="B42" s="12" t="s">
        <v>205</v>
      </c>
      <c r="C42" s="12"/>
      <c r="D42" s="12"/>
      <c r="E42" s="12" t="s">
        <v>206</v>
      </c>
      <c r="F42" s="50" t="s">
        <v>207</v>
      </c>
      <c r="G42" s="5" t="s">
        <v>208</v>
      </c>
    </row>
    <row r="43" ht="26.4" spans="1:7">
      <c r="A43" s="60" t="s">
        <v>209</v>
      </c>
      <c r="B43" s="12" t="s">
        <v>210</v>
      </c>
      <c r="C43" s="12"/>
      <c r="D43" s="12"/>
      <c r="E43" s="12" t="s">
        <v>211</v>
      </c>
      <c r="F43" s="50" t="s">
        <v>212</v>
      </c>
      <c r="G43" s="5" t="s">
        <v>213</v>
      </c>
    </row>
    <row r="44" ht="26.4" spans="1:7">
      <c r="A44" s="60" t="s">
        <v>214</v>
      </c>
      <c r="B44" s="12" t="s">
        <v>215</v>
      </c>
      <c r="C44" s="12"/>
      <c r="D44" s="12"/>
      <c r="E44" s="12" t="s">
        <v>216</v>
      </c>
      <c r="F44" s="50" t="s">
        <v>217</v>
      </c>
      <c r="G44" s="5" t="s">
        <v>218</v>
      </c>
    </row>
    <row r="45" ht="13.2" spans="1:7">
      <c r="A45" s="60" t="s">
        <v>219</v>
      </c>
      <c r="B45" s="12" t="s">
        <v>220</v>
      </c>
      <c r="C45" s="12"/>
      <c r="D45" s="12"/>
      <c r="E45" s="12" t="s">
        <v>221</v>
      </c>
      <c r="F45" s="50" t="s">
        <v>222</v>
      </c>
      <c r="G45" s="5" t="s">
        <v>223</v>
      </c>
    </row>
    <row r="46" ht="13.2" spans="1:7">
      <c r="A46" s="60" t="s">
        <v>224</v>
      </c>
      <c r="B46" s="12" t="s">
        <v>225</v>
      </c>
      <c r="C46" s="12"/>
      <c r="D46" s="12"/>
      <c r="E46" s="12" t="s">
        <v>226</v>
      </c>
      <c r="F46" s="50" t="s">
        <v>227</v>
      </c>
      <c r="G46" s="5" t="s">
        <v>228</v>
      </c>
    </row>
    <row r="47" ht="13.2" spans="1:7">
      <c r="A47" s="60" t="s">
        <v>229</v>
      </c>
      <c r="B47" s="12" t="s">
        <v>230</v>
      </c>
      <c r="C47" s="12"/>
      <c r="D47" s="12"/>
      <c r="E47" s="12" t="s">
        <v>231</v>
      </c>
      <c r="F47" s="50" t="s">
        <v>232</v>
      </c>
      <c r="G47" s="5" t="s">
        <v>233</v>
      </c>
    </row>
    <row r="48" ht="26.4" spans="1:7">
      <c r="A48" s="60" t="s">
        <v>234</v>
      </c>
      <c r="B48" s="13"/>
      <c r="C48" s="12"/>
      <c r="D48" s="12"/>
      <c r="E48" s="12" t="s">
        <v>235</v>
      </c>
      <c r="F48" s="51"/>
      <c r="G48" s="5" t="s">
        <v>236</v>
      </c>
    </row>
    <row r="49" ht="13.2" spans="1:7">
      <c r="A49" s="59" t="s">
        <v>237</v>
      </c>
      <c r="B49" s="4" t="s">
        <v>238</v>
      </c>
      <c r="C49" s="4" t="s">
        <v>239</v>
      </c>
      <c r="D49" s="4" t="s">
        <v>239</v>
      </c>
      <c r="E49" s="4" t="s">
        <v>240</v>
      </c>
      <c r="F49" s="50" t="s">
        <v>241</v>
      </c>
      <c r="G49" s="5" t="s">
        <v>242</v>
      </c>
    </row>
    <row r="50" ht="52.8" spans="1:7">
      <c r="A50" s="60" t="s">
        <v>243</v>
      </c>
      <c r="B50" s="13"/>
      <c r="C50" s="12"/>
      <c r="D50" s="12"/>
      <c r="E50" s="12" t="s">
        <v>244</v>
      </c>
      <c r="F50" s="51"/>
      <c r="G50" s="5" t="s">
        <v>245</v>
      </c>
    </row>
    <row r="51" ht="26.4" spans="1:7">
      <c r="A51" s="60" t="s">
        <v>246</v>
      </c>
      <c r="B51" s="12" t="s">
        <v>247</v>
      </c>
      <c r="C51" s="12"/>
      <c r="D51" s="12"/>
      <c r="E51" s="12" t="s">
        <v>248</v>
      </c>
      <c r="F51" s="50" t="s">
        <v>249</v>
      </c>
      <c r="G51" s="5" t="s">
        <v>250</v>
      </c>
    </row>
    <row r="52" ht="13.2" spans="1:7">
      <c r="A52" s="60" t="s">
        <v>251</v>
      </c>
      <c r="B52" s="12" t="s">
        <v>252</v>
      </c>
      <c r="C52" s="12"/>
      <c r="D52" s="12"/>
      <c r="E52" s="12" t="s">
        <v>253</v>
      </c>
      <c r="F52" s="50" t="s">
        <v>254</v>
      </c>
      <c r="G52" s="5" t="s">
        <v>255</v>
      </c>
    </row>
    <row r="53" ht="26.4" spans="1:7">
      <c r="A53" s="60" t="s">
        <v>256</v>
      </c>
      <c r="B53" s="12" t="s">
        <v>257</v>
      </c>
      <c r="C53" s="12"/>
      <c r="D53" s="12"/>
      <c r="E53" s="13"/>
      <c r="F53" s="51"/>
      <c r="G53" s="10"/>
    </row>
    <row r="54" ht="26.4" spans="1:7">
      <c r="A54" s="59" t="s">
        <v>258</v>
      </c>
      <c r="B54" s="9"/>
      <c r="C54" s="4" t="s">
        <v>259</v>
      </c>
      <c r="D54" s="4" t="s">
        <v>259</v>
      </c>
      <c r="E54" s="4" t="s">
        <v>260</v>
      </c>
      <c r="F54" s="51"/>
      <c r="G54" s="5" t="s">
        <v>261</v>
      </c>
    </row>
    <row r="55" ht="13.2" spans="1:7">
      <c r="A55" s="60" t="s">
        <v>262</v>
      </c>
      <c r="B55" s="13"/>
      <c r="C55" s="12"/>
      <c r="D55" s="12"/>
      <c r="E55" s="12" t="s">
        <v>260</v>
      </c>
      <c r="F55" s="51"/>
      <c r="G55" s="5" t="s">
        <v>261</v>
      </c>
    </row>
    <row r="56" ht="26.4" spans="1:7">
      <c r="A56" s="59" t="s">
        <v>263</v>
      </c>
      <c r="B56" s="9"/>
      <c r="C56" s="4" t="s">
        <v>264</v>
      </c>
      <c r="D56" s="4" t="s">
        <v>264</v>
      </c>
      <c r="E56" s="4" t="s">
        <v>265</v>
      </c>
      <c r="F56" s="51"/>
      <c r="G56" s="5" t="s">
        <v>266</v>
      </c>
    </row>
    <row r="57" ht="13.2" spans="1:7">
      <c r="A57" s="60" t="s">
        <v>267</v>
      </c>
      <c r="B57" s="13"/>
      <c r="C57" s="12"/>
      <c r="D57" s="12"/>
      <c r="E57" s="12" t="s">
        <v>268</v>
      </c>
      <c r="F57" s="51"/>
      <c r="G57" s="5" t="s">
        <v>269</v>
      </c>
    </row>
    <row r="58" ht="26.4" spans="1:7">
      <c r="A58" s="60" t="s">
        <v>270</v>
      </c>
      <c r="B58" s="13"/>
      <c r="C58" s="12"/>
      <c r="D58" s="12"/>
      <c r="E58" s="12" t="s">
        <v>271</v>
      </c>
      <c r="F58" s="51"/>
      <c r="G58" s="5" t="s">
        <v>272</v>
      </c>
    </row>
    <row r="59" ht="26.4" spans="1:7">
      <c r="A59" s="60" t="s">
        <v>273</v>
      </c>
      <c r="B59" s="13"/>
      <c r="C59" s="12"/>
      <c r="D59" s="12"/>
      <c r="E59" s="12" t="s">
        <v>274</v>
      </c>
      <c r="F59" s="51"/>
      <c r="G59" s="5" t="s">
        <v>275</v>
      </c>
    </row>
    <row r="60" ht="26.4" spans="1:7">
      <c r="A60" s="59" t="s">
        <v>276</v>
      </c>
      <c r="B60" s="4" t="s">
        <v>277</v>
      </c>
      <c r="C60" s="9"/>
      <c r="D60" s="9"/>
      <c r="E60" s="9"/>
      <c r="F60" s="51"/>
      <c r="G60" s="10"/>
    </row>
    <row r="61" ht="26.4" spans="1:7">
      <c r="A61" s="60" t="s">
        <v>278</v>
      </c>
      <c r="B61" s="12" t="s">
        <v>277</v>
      </c>
      <c r="C61" s="13"/>
      <c r="D61" s="13"/>
      <c r="E61" s="13"/>
      <c r="F61" s="51"/>
      <c r="G61" s="10"/>
    </row>
  </sheetData>
  <mergeCells count="1">
    <mergeCell ref="A1:G1"/>
  </mergeCells>
  <pageMargins left="0" right="0" top="0" bottom="0" header="0" footer="0"/>
  <pageSetup paperSize="9" scale="9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showGridLines="0" topLeftCell="A3" workbookViewId="0">
      <selection activeCell="F15" sqref="F15"/>
    </sheetView>
  </sheetViews>
  <sheetFormatPr defaultColWidth="8.90740740740741" defaultRowHeight="9" outlineLevelCol="6"/>
  <cols>
    <col min="1" max="1" width="40.7777777777778" style="38" customWidth="1"/>
    <col min="2" max="2" width="15.6666666666667" style="38" customWidth="1"/>
    <col min="3" max="3" width="14" style="38" customWidth="1"/>
    <col min="4" max="5" width="15.0925925925926" style="38" customWidth="1"/>
    <col min="6" max="6" width="11.1111111111111" style="38" customWidth="1"/>
    <col min="7" max="7" width="9.4537037037037" style="38" customWidth="1"/>
    <col min="8" max="16384" width="8.90740740740741" style="38"/>
  </cols>
  <sheetData>
    <row r="1" ht="23.4" customHeight="1" spans="1:7">
      <c r="A1" s="39" t="s">
        <v>279</v>
      </c>
      <c r="B1" s="39"/>
      <c r="C1" s="39"/>
      <c r="D1" s="39"/>
      <c r="E1" s="39"/>
      <c r="F1" s="39"/>
      <c r="G1" s="39"/>
    </row>
    <row r="2" ht="39" customHeight="1" spans="1:7">
      <c r="A2" s="40" t="s">
        <v>26</v>
      </c>
      <c r="B2" s="40" t="s">
        <v>27</v>
      </c>
      <c r="C2" s="40" t="s">
        <v>28</v>
      </c>
      <c r="D2" s="40" t="s">
        <v>29</v>
      </c>
      <c r="E2" s="40" t="s">
        <v>30</v>
      </c>
      <c r="F2" s="40" t="s">
        <v>31</v>
      </c>
      <c r="G2" s="40" t="s">
        <v>32</v>
      </c>
    </row>
    <row r="3" ht="28" customHeight="1" spans="1:7">
      <c r="A3" s="46" t="s">
        <v>33</v>
      </c>
      <c r="B3" s="47" t="s">
        <v>34</v>
      </c>
      <c r="C3" s="47" t="s">
        <v>35</v>
      </c>
      <c r="D3" s="47" t="s">
        <v>35</v>
      </c>
      <c r="E3" s="47" t="s">
        <v>280</v>
      </c>
      <c r="F3" s="48" t="s">
        <v>281</v>
      </c>
      <c r="G3" s="49" t="s">
        <v>282</v>
      </c>
    </row>
    <row r="4" ht="25.5" customHeight="1" spans="1:7">
      <c r="A4" s="3" t="s">
        <v>283</v>
      </c>
      <c r="B4" s="4" t="s">
        <v>284</v>
      </c>
      <c r="C4" s="4" t="s">
        <v>285</v>
      </c>
      <c r="D4" s="4" t="s">
        <v>285</v>
      </c>
      <c r="E4" s="4" t="s">
        <v>71</v>
      </c>
      <c r="F4" s="50" t="s">
        <v>286</v>
      </c>
      <c r="G4" s="5" t="s">
        <v>287</v>
      </c>
    </row>
    <row r="5" ht="26.4" spans="1:7">
      <c r="A5" s="3" t="s">
        <v>63</v>
      </c>
      <c r="B5" s="4" t="s">
        <v>284</v>
      </c>
      <c r="C5" s="4" t="s">
        <v>285</v>
      </c>
      <c r="D5" s="4" t="s">
        <v>285</v>
      </c>
      <c r="E5" s="4" t="s">
        <v>71</v>
      </c>
      <c r="F5" s="50" t="s">
        <v>286</v>
      </c>
      <c r="G5" s="5" t="s">
        <v>287</v>
      </c>
    </row>
    <row r="6" ht="36" customHeight="1" spans="1:7">
      <c r="A6" s="3" t="s">
        <v>288</v>
      </c>
      <c r="B6" s="4" t="s">
        <v>75</v>
      </c>
      <c r="C6" s="9"/>
      <c r="D6" s="9"/>
      <c r="E6" s="9"/>
      <c r="F6" s="51"/>
      <c r="G6" s="10"/>
    </row>
    <row r="7" ht="26.4" spans="1:7">
      <c r="A7" s="3" t="s">
        <v>63</v>
      </c>
      <c r="B7" s="4" t="s">
        <v>75</v>
      </c>
      <c r="C7" s="9"/>
      <c r="D7" s="9"/>
      <c r="E7" s="9"/>
      <c r="F7" s="51"/>
      <c r="G7" s="10"/>
    </row>
    <row r="8" ht="40.5" customHeight="1" spans="1:7">
      <c r="A8" s="3" t="s">
        <v>289</v>
      </c>
      <c r="B8" s="4" t="s">
        <v>57</v>
      </c>
      <c r="C8" s="4" t="s">
        <v>290</v>
      </c>
      <c r="D8" s="4" t="s">
        <v>290</v>
      </c>
      <c r="E8" s="4" t="s">
        <v>291</v>
      </c>
      <c r="F8" s="50" t="s">
        <v>292</v>
      </c>
      <c r="G8" s="5" t="s">
        <v>157</v>
      </c>
    </row>
    <row r="9" ht="28" customHeight="1" spans="1:7">
      <c r="A9" s="3" t="s">
        <v>56</v>
      </c>
      <c r="B9" s="4" t="s">
        <v>57</v>
      </c>
      <c r="C9" s="4" t="s">
        <v>58</v>
      </c>
      <c r="D9" s="4" t="s">
        <v>58</v>
      </c>
      <c r="E9" s="4" t="s">
        <v>291</v>
      </c>
      <c r="F9" s="50" t="s">
        <v>292</v>
      </c>
      <c r="G9" s="5" t="s">
        <v>293</v>
      </c>
    </row>
    <row r="10" ht="31" customHeight="1" spans="1:7">
      <c r="A10" s="3" t="s">
        <v>81</v>
      </c>
      <c r="B10" s="9"/>
      <c r="C10" s="4" t="s">
        <v>82</v>
      </c>
      <c r="D10" s="4" t="s">
        <v>82</v>
      </c>
      <c r="E10" s="9"/>
      <c r="F10" s="51"/>
      <c r="G10" s="10"/>
    </row>
    <row r="11" ht="31.5" customHeight="1" spans="1:7">
      <c r="A11" s="3" t="s">
        <v>294</v>
      </c>
      <c r="B11" s="4" t="s">
        <v>295</v>
      </c>
      <c r="C11" s="4" t="s">
        <v>296</v>
      </c>
      <c r="D11" s="4" t="s">
        <v>296</v>
      </c>
      <c r="E11" s="4" t="s">
        <v>297</v>
      </c>
      <c r="F11" s="50" t="s">
        <v>298</v>
      </c>
      <c r="G11" s="5" t="s">
        <v>299</v>
      </c>
    </row>
    <row r="12" ht="45.5" customHeight="1" spans="1:7">
      <c r="A12" s="3" t="s">
        <v>49</v>
      </c>
      <c r="B12" s="4" t="s">
        <v>50</v>
      </c>
      <c r="C12" s="4" t="s">
        <v>51</v>
      </c>
      <c r="D12" s="4" t="s">
        <v>51</v>
      </c>
      <c r="E12" s="4" t="s">
        <v>300</v>
      </c>
      <c r="F12" s="50" t="s">
        <v>301</v>
      </c>
      <c r="G12" s="5" t="s">
        <v>54</v>
      </c>
    </row>
    <row r="13" ht="43.5" customHeight="1" spans="1:7">
      <c r="A13" s="3" t="s">
        <v>63</v>
      </c>
      <c r="B13" s="4" t="s">
        <v>77</v>
      </c>
      <c r="C13" s="4" t="s">
        <v>302</v>
      </c>
      <c r="D13" s="4" t="s">
        <v>302</v>
      </c>
      <c r="E13" s="4" t="s">
        <v>78</v>
      </c>
      <c r="F13" s="50" t="s">
        <v>79</v>
      </c>
      <c r="G13" s="5" t="s">
        <v>80</v>
      </c>
    </row>
    <row r="14" ht="32" customHeight="1" spans="1:7">
      <c r="A14" s="3" t="s">
        <v>303</v>
      </c>
      <c r="B14" s="4" t="s">
        <v>304</v>
      </c>
      <c r="C14" s="4" t="s">
        <v>305</v>
      </c>
      <c r="D14" s="4" t="s">
        <v>305</v>
      </c>
      <c r="E14" s="9"/>
      <c r="F14" s="51"/>
      <c r="G14" s="10"/>
    </row>
    <row r="15" ht="31" customHeight="1" spans="1:7">
      <c r="A15" s="3" t="s">
        <v>63</v>
      </c>
      <c r="B15" s="4" t="s">
        <v>304</v>
      </c>
      <c r="C15" s="4" t="s">
        <v>305</v>
      </c>
      <c r="D15" s="4" t="s">
        <v>305</v>
      </c>
      <c r="E15" s="9"/>
      <c r="F15" s="51"/>
      <c r="G15" s="10"/>
    </row>
    <row r="16" ht="25" customHeight="1" spans="1:7">
      <c r="A16" s="3" t="s">
        <v>306</v>
      </c>
      <c r="B16" s="9"/>
      <c r="C16" s="4" t="s">
        <v>41</v>
      </c>
      <c r="D16" s="4" t="s">
        <v>41</v>
      </c>
      <c r="E16" s="4" t="s">
        <v>42</v>
      </c>
      <c r="F16" s="51"/>
      <c r="G16" s="5" t="s">
        <v>44</v>
      </c>
    </row>
    <row r="17" ht="26.4" spans="1:7">
      <c r="A17" s="3" t="s">
        <v>39</v>
      </c>
      <c r="B17" s="9"/>
      <c r="C17" s="4" t="s">
        <v>307</v>
      </c>
      <c r="D17" s="4" t="s">
        <v>307</v>
      </c>
      <c r="E17" s="9"/>
      <c r="F17" s="51"/>
      <c r="G17" s="10"/>
    </row>
    <row r="18" ht="37" customHeight="1" spans="1:7">
      <c r="A18" s="3" t="s">
        <v>39</v>
      </c>
      <c r="B18" s="9"/>
      <c r="C18" s="4" t="s">
        <v>308</v>
      </c>
      <c r="D18" s="4" t="s">
        <v>308</v>
      </c>
      <c r="E18" s="4" t="s">
        <v>42</v>
      </c>
      <c r="F18" s="51"/>
      <c r="G18" s="5" t="s">
        <v>309</v>
      </c>
    </row>
    <row r="19" ht="13.2" spans="1:7">
      <c r="A19" s="3" t="s">
        <v>310</v>
      </c>
      <c r="B19" s="4" t="s">
        <v>40</v>
      </c>
      <c r="C19" s="9"/>
      <c r="D19" s="9"/>
      <c r="E19" s="9"/>
      <c r="F19" s="51"/>
      <c r="G19" s="10"/>
    </row>
    <row r="20" ht="26.4" spans="1:7">
      <c r="A20" s="3" t="s">
        <v>39</v>
      </c>
      <c r="B20" s="4" t="s">
        <v>40</v>
      </c>
      <c r="C20" s="9"/>
      <c r="D20" s="9"/>
      <c r="E20" s="9"/>
      <c r="F20" s="51"/>
      <c r="G20" s="10"/>
    </row>
    <row r="21" ht="25" customHeight="1" spans="1:7">
      <c r="A21" s="46" t="s">
        <v>84</v>
      </c>
      <c r="B21" s="47" t="s">
        <v>311</v>
      </c>
      <c r="C21" s="47" t="s">
        <v>312</v>
      </c>
      <c r="D21" s="47" t="s">
        <v>312</v>
      </c>
      <c r="E21" s="47" t="s">
        <v>313</v>
      </c>
      <c r="F21" s="48" t="s">
        <v>314</v>
      </c>
      <c r="G21" s="49" t="s">
        <v>315</v>
      </c>
    </row>
    <row r="22" ht="24" customHeight="1" spans="1:7">
      <c r="A22" s="3" t="s">
        <v>316</v>
      </c>
      <c r="B22" s="9"/>
      <c r="C22" s="4" t="s">
        <v>51</v>
      </c>
      <c r="D22" s="4" t="s">
        <v>51</v>
      </c>
      <c r="E22" s="9"/>
      <c r="F22" s="9"/>
      <c r="G22" s="10"/>
    </row>
    <row r="23" ht="26.4" spans="1:7">
      <c r="A23" s="3" t="s">
        <v>258</v>
      </c>
      <c r="B23" s="9"/>
      <c r="C23" s="4" t="s">
        <v>51</v>
      </c>
      <c r="D23" s="4" t="s">
        <v>51</v>
      </c>
      <c r="E23" s="9"/>
      <c r="F23" s="9"/>
      <c r="G23" s="10"/>
    </row>
    <row r="24" ht="19" customHeight="1" spans="1:7">
      <c r="A24" s="3" t="s">
        <v>283</v>
      </c>
      <c r="B24" s="4" t="s">
        <v>317</v>
      </c>
      <c r="C24" s="4" t="s">
        <v>318</v>
      </c>
      <c r="D24" s="4" t="s">
        <v>318</v>
      </c>
      <c r="E24" s="4" t="s">
        <v>71</v>
      </c>
      <c r="F24" s="50" t="s">
        <v>319</v>
      </c>
      <c r="G24" s="5" t="s">
        <v>73</v>
      </c>
    </row>
    <row r="25" ht="18" customHeight="1" spans="1:7">
      <c r="A25" s="3" t="s">
        <v>87</v>
      </c>
      <c r="B25" s="4" t="s">
        <v>317</v>
      </c>
      <c r="C25" s="4" t="s">
        <v>320</v>
      </c>
      <c r="D25" s="4" t="s">
        <v>320</v>
      </c>
      <c r="E25" s="4" t="s">
        <v>71</v>
      </c>
      <c r="F25" s="50" t="s">
        <v>319</v>
      </c>
      <c r="G25" s="5" t="s">
        <v>321</v>
      </c>
    </row>
    <row r="26" ht="21" customHeight="1" spans="1:7">
      <c r="A26" s="3" t="s">
        <v>108</v>
      </c>
      <c r="B26" s="9"/>
      <c r="C26" s="4" t="s">
        <v>322</v>
      </c>
      <c r="D26" s="4" t="s">
        <v>322</v>
      </c>
      <c r="E26" s="9"/>
      <c r="F26" s="51"/>
      <c r="G26" s="10"/>
    </row>
    <row r="27" ht="26.4" spans="1:7">
      <c r="A27" s="3" t="s">
        <v>288</v>
      </c>
      <c r="B27" s="4" t="s">
        <v>75</v>
      </c>
      <c r="C27" s="9"/>
      <c r="D27" s="9"/>
      <c r="E27" s="9"/>
      <c r="F27" s="51"/>
      <c r="G27" s="10"/>
    </row>
    <row r="28" ht="26.4" spans="1:7">
      <c r="A28" s="3" t="s">
        <v>276</v>
      </c>
      <c r="B28" s="4" t="s">
        <v>75</v>
      </c>
      <c r="C28" s="9"/>
      <c r="D28" s="9"/>
      <c r="E28" s="9"/>
      <c r="F28" s="51"/>
      <c r="G28" s="10"/>
    </row>
    <row r="29" ht="26.4" spans="1:7">
      <c r="A29" s="3" t="s">
        <v>289</v>
      </c>
      <c r="B29" s="4" t="s">
        <v>323</v>
      </c>
      <c r="C29" s="4" t="s">
        <v>324</v>
      </c>
      <c r="D29" s="4" t="s">
        <v>324</v>
      </c>
      <c r="E29" s="4" t="s">
        <v>325</v>
      </c>
      <c r="F29" s="50" t="s">
        <v>326</v>
      </c>
      <c r="G29" s="5" t="s">
        <v>327</v>
      </c>
    </row>
    <row r="30" ht="23" customHeight="1" spans="1:7">
      <c r="A30" s="3" t="s">
        <v>87</v>
      </c>
      <c r="B30" s="4" t="s">
        <v>328</v>
      </c>
      <c r="C30" s="4" t="s">
        <v>329</v>
      </c>
      <c r="D30" s="4" t="s">
        <v>329</v>
      </c>
      <c r="E30" s="4" t="s">
        <v>330</v>
      </c>
      <c r="F30" s="50" t="s">
        <v>331</v>
      </c>
      <c r="G30" s="5" t="s">
        <v>332</v>
      </c>
    </row>
    <row r="31" ht="19" customHeight="1" spans="1:7">
      <c r="A31" s="3" t="s">
        <v>108</v>
      </c>
      <c r="B31" s="4" t="s">
        <v>333</v>
      </c>
      <c r="C31" s="4" t="s">
        <v>334</v>
      </c>
      <c r="D31" s="4" t="s">
        <v>334</v>
      </c>
      <c r="E31" s="4" t="s">
        <v>335</v>
      </c>
      <c r="F31" s="50" t="s">
        <v>336</v>
      </c>
      <c r="G31" s="5" t="s">
        <v>337</v>
      </c>
    </row>
    <row r="32" ht="22" customHeight="1" spans="1:7">
      <c r="A32" s="3" t="s">
        <v>237</v>
      </c>
      <c r="B32" s="4" t="s">
        <v>238</v>
      </c>
      <c r="C32" s="4" t="s">
        <v>239</v>
      </c>
      <c r="D32" s="4" t="s">
        <v>239</v>
      </c>
      <c r="E32" s="4" t="s">
        <v>240</v>
      </c>
      <c r="F32" s="50" t="s">
        <v>241</v>
      </c>
      <c r="G32" s="5" t="s">
        <v>242</v>
      </c>
    </row>
    <row r="33" ht="26.4" spans="1:7">
      <c r="A33" s="3" t="s">
        <v>258</v>
      </c>
      <c r="B33" s="9"/>
      <c r="C33" s="4" t="s">
        <v>338</v>
      </c>
      <c r="D33" s="4" t="s">
        <v>338</v>
      </c>
      <c r="E33" s="4" t="s">
        <v>260</v>
      </c>
      <c r="F33" s="9"/>
      <c r="G33" s="5" t="s">
        <v>339</v>
      </c>
    </row>
    <row r="34" ht="26.4" spans="1:7">
      <c r="A34" s="3" t="s">
        <v>263</v>
      </c>
      <c r="B34" s="9"/>
      <c r="C34" s="4" t="s">
        <v>264</v>
      </c>
      <c r="D34" s="4" t="s">
        <v>264</v>
      </c>
      <c r="E34" s="4" t="s">
        <v>265</v>
      </c>
      <c r="F34" s="9"/>
      <c r="G34" s="5" t="s">
        <v>266</v>
      </c>
    </row>
    <row r="35" ht="26.4" spans="1:7">
      <c r="A35" s="3" t="s">
        <v>276</v>
      </c>
      <c r="B35" s="4" t="s">
        <v>340</v>
      </c>
      <c r="C35" s="9"/>
      <c r="D35" s="9"/>
      <c r="E35" s="9"/>
      <c r="F35" s="9"/>
      <c r="G35" s="10"/>
    </row>
    <row r="36" ht="26.4" spans="1:7">
      <c r="A36" s="3" t="s">
        <v>294</v>
      </c>
      <c r="B36" s="4" t="s">
        <v>341</v>
      </c>
      <c r="C36" s="4" t="s">
        <v>342</v>
      </c>
      <c r="D36" s="4" t="s">
        <v>342</v>
      </c>
      <c r="E36" s="4" t="s">
        <v>343</v>
      </c>
      <c r="F36" s="4"/>
      <c r="G36" s="5" t="s">
        <v>344</v>
      </c>
    </row>
    <row r="37" ht="18" customHeight="1" spans="1:7">
      <c r="A37" s="3" t="s">
        <v>87</v>
      </c>
      <c r="B37" s="4" t="s">
        <v>345</v>
      </c>
      <c r="C37" s="4" t="s">
        <v>346</v>
      </c>
      <c r="D37" s="4" t="s">
        <v>346</v>
      </c>
      <c r="E37" s="4" t="s">
        <v>347</v>
      </c>
      <c r="F37" s="4"/>
      <c r="G37" s="5" t="s">
        <v>348</v>
      </c>
    </row>
    <row r="38" ht="23" customHeight="1" spans="1:7">
      <c r="A38" s="3" t="s">
        <v>108</v>
      </c>
      <c r="B38" s="4" t="s">
        <v>349</v>
      </c>
      <c r="C38" s="4" t="s">
        <v>350</v>
      </c>
      <c r="D38" s="4" t="s">
        <v>350</v>
      </c>
      <c r="E38" s="4" t="s">
        <v>351</v>
      </c>
      <c r="F38" s="4"/>
      <c r="G38" s="5" t="s">
        <v>352</v>
      </c>
    </row>
    <row r="39" ht="18" customHeight="1" spans="1:7">
      <c r="A39" s="3" t="s">
        <v>303</v>
      </c>
      <c r="B39" s="4" t="s">
        <v>304</v>
      </c>
      <c r="C39" s="4" t="s">
        <v>305</v>
      </c>
      <c r="D39" s="4" t="s">
        <v>305</v>
      </c>
      <c r="E39" s="9"/>
      <c r="F39" s="9"/>
      <c r="G39" s="10"/>
    </row>
    <row r="40" ht="18" customHeight="1" spans="1:7">
      <c r="A40" s="3" t="s">
        <v>108</v>
      </c>
      <c r="B40" s="4" t="s">
        <v>304</v>
      </c>
      <c r="C40" s="9"/>
      <c r="D40" s="9"/>
      <c r="E40" s="9"/>
      <c r="F40" s="9"/>
      <c r="G40" s="10"/>
    </row>
    <row r="41" ht="26.4" spans="1:7">
      <c r="A41" s="3" t="s">
        <v>258</v>
      </c>
      <c r="B41" s="9"/>
      <c r="C41" s="4" t="s">
        <v>305</v>
      </c>
      <c r="D41" s="4" t="s">
        <v>305</v>
      </c>
      <c r="E41" s="9"/>
      <c r="F41" s="9"/>
      <c r="G41" s="10"/>
    </row>
    <row r="42" ht="21" customHeight="1" spans="1:7">
      <c r="A42" s="3" t="s">
        <v>306</v>
      </c>
      <c r="B42" s="9"/>
      <c r="C42" s="4" t="s">
        <v>41</v>
      </c>
      <c r="D42" s="4" t="s">
        <v>41</v>
      </c>
      <c r="E42" s="4" t="s">
        <v>42</v>
      </c>
      <c r="F42" s="9"/>
      <c r="G42" s="5" t="s">
        <v>44</v>
      </c>
    </row>
    <row r="43" ht="26.4" spans="1:7">
      <c r="A43" s="3" t="s">
        <v>258</v>
      </c>
      <c r="B43" s="9"/>
      <c r="C43" s="4" t="s">
        <v>307</v>
      </c>
      <c r="D43" s="4" t="s">
        <v>307</v>
      </c>
      <c r="E43" s="9"/>
      <c r="F43" s="9"/>
      <c r="G43" s="10"/>
    </row>
    <row r="44" ht="13.2" spans="1:7">
      <c r="A44" s="3" t="s">
        <v>87</v>
      </c>
      <c r="B44" s="9"/>
      <c r="C44" s="4" t="s">
        <v>353</v>
      </c>
      <c r="D44" s="4" t="s">
        <v>353</v>
      </c>
      <c r="E44" s="4" t="s">
        <v>42</v>
      </c>
      <c r="F44" s="9"/>
      <c r="G44" s="5" t="s">
        <v>354</v>
      </c>
    </row>
    <row r="45" ht="13.2" spans="1:7">
      <c r="A45" s="3" t="s">
        <v>108</v>
      </c>
      <c r="B45" s="9"/>
      <c r="C45" s="4" t="s">
        <v>355</v>
      </c>
      <c r="D45" s="4" t="s">
        <v>355</v>
      </c>
      <c r="E45" s="9"/>
      <c r="F45" s="9"/>
      <c r="G45" s="10"/>
    </row>
    <row r="46" ht="26.4" spans="1:7">
      <c r="A46" s="3" t="s">
        <v>258</v>
      </c>
      <c r="B46" s="9"/>
      <c r="C46" s="4" t="s">
        <v>356</v>
      </c>
      <c r="D46" s="4" t="s">
        <v>356</v>
      </c>
      <c r="E46" s="9"/>
      <c r="F46" s="9"/>
      <c r="G46" s="10"/>
    </row>
  </sheetData>
  <mergeCells count="1">
    <mergeCell ref="A1:G1"/>
  </mergeCells>
  <pageMargins left="0" right="0" top="0" bottom="0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showGridLines="0" workbookViewId="0">
      <selection activeCell="F3" sqref="F3"/>
    </sheetView>
  </sheetViews>
  <sheetFormatPr defaultColWidth="8.90740740740741" defaultRowHeight="9" outlineLevelRow="5" outlineLevelCol="6"/>
  <cols>
    <col min="1" max="1" width="44.7222222222222" style="38" customWidth="1"/>
    <col min="2" max="2" width="17.3611111111111" style="38" customWidth="1"/>
    <col min="3" max="3" width="13.7222222222222" style="38" customWidth="1"/>
    <col min="4" max="4" width="14.8148148148148" style="38" customWidth="1"/>
    <col min="5" max="5" width="15.3611111111111" style="38" customWidth="1"/>
    <col min="6" max="6" width="11.1759259259259" style="38" customWidth="1"/>
    <col min="7" max="7" width="10.8148148148148" style="38" customWidth="1"/>
    <col min="8" max="16384" width="8.90740740740741" style="38"/>
  </cols>
  <sheetData>
    <row r="1" ht="23.4" customHeight="1" spans="1:7">
      <c r="A1" s="39" t="s">
        <v>357</v>
      </c>
      <c r="B1" s="39"/>
      <c r="C1" s="39"/>
      <c r="D1" s="39"/>
      <c r="E1" s="39"/>
      <c r="F1" s="39"/>
      <c r="G1" s="39"/>
    </row>
    <row r="2" ht="36" customHeight="1" spans="1:7">
      <c r="A2" s="40" t="s">
        <v>26</v>
      </c>
      <c r="B2" s="40" t="s">
        <v>27</v>
      </c>
      <c r="C2" s="40" t="s">
        <v>28</v>
      </c>
      <c r="D2" s="40" t="s">
        <v>29</v>
      </c>
      <c r="E2" s="40" t="s">
        <v>30</v>
      </c>
      <c r="F2" s="40" t="s">
        <v>31</v>
      </c>
      <c r="G2" s="40" t="s">
        <v>32</v>
      </c>
    </row>
    <row r="3" ht="26.5" customHeight="1" spans="1:7">
      <c r="A3" s="9" t="s">
        <v>358</v>
      </c>
      <c r="B3" s="41">
        <v>2639695.23</v>
      </c>
      <c r="C3" s="41">
        <v>5302802.57</v>
      </c>
      <c r="D3" s="41">
        <v>5302802.57</v>
      </c>
      <c r="E3" s="41">
        <v>1828244.22</v>
      </c>
      <c r="F3" s="42">
        <f>E3/B3</f>
        <v>0.692596705567407</v>
      </c>
      <c r="G3" s="42">
        <f>E3/D3</f>
        <v>0.344769430101562</v>
      </c>
    </row>
    <row r="4" ht="26.4" spans="1:7">
      <c r="A4" s="43" t="s">
        <v>359</v>
      </c>
      <c r="B4" s="44">
        <v>2639695.23</v>
      </c>
      <c r="C4" s="44">
        <v>5302802.57</v>
      </c>
      <c r="D4" s="44">
        <v>5302802.57</v>
      </c>
      <c r="E4" s="44">
        <v>1828244.22</v>
      </c>
      <c r="F4" s="42">
        <f>E4/B4</f>
        <v>0.692596705567407</v>
      </c>
      <c r="G4" s="42">
        <f>E4/D4</f>
        <v>0.344769430101562</v>
      </c>
    </row>
    <row r="5" ht="13.2" spans="1:7">
      <c r="A5" s="9" t="s">
        <v>360</v>
      </c>
      <c r="B5" s="41">
        <v>2639695.23</v>
      </c>
      <c r="C5" s="41">
        <v>5302802.57</v>
      </c>
      <c r="D5" s="41">
        <v>5302802.57</v>
      </c>
      <c r="E5" s="41">
        <v>1828244.22</v>
      </c>
      <c r="F5" s="42">
        <f>E5/B5</f>
        <v>0.692596705567407</v>
      </c>
      <c r="G5" s="42">
        <f>E5/D5</f>
        <v>0.344769430101562</v>
      </c>
    </row>
    <row r="6" ht="13.2" spans="1:7">
      <c r="A6" s="45" t="s">
        <v>361</v>
      </c>
      <c r="B6" s="41">
        <v>2639695.23</v>
      </c>
      <c r="C6" s="41">
        <v>5302802.57</v>
      </c>
      <c r="D6" s="41">
        <v>5302802.57</v>
      </c>
      <c r="E6" s="41">
        <v>1828244.22</v>
      </c>
      <c r="F6" s="42">
        <f>E6/B6</f>
        <v>0.692596705567407</v>
      </c>
      <c r="G6" s="42">
        <f>E6/D6</f>
        <v>0.344769430101562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7"/>
  <sheetViews>
    <sheetView workbookViewId="0">
      <selection activeCell="G5" sqref="G5:L5"/>
    </sheetView>
  </sheetViews>
  <sheetFormatPr defaultColWidth="8.90740740740741" defaultRowHeight="14.4" outlineLevelRow="6"/>
  <cols>
    <col min="1" max="1" width="8.90740740740741" style="21"/>
    <col min="2" max="2" width="7.4537037037037" style="21" customWidth="1"/>
    <col min="3" max="4" width="8.4537037037037" style="21" customWidth="1"/>
    <col min="5" max="5" width="5.4537037037037" style="21" customWidth="1"/>
    <col min="6" max="6" width="25.3611111111111" style="21" customWidth="1"/>
    <col min="7" max="7" width="14" style="21" customWidth="1"/>
    <col min="8" max="8" width="19.3611111111111" style="21" customWidth="1"/>
    <col min="9" max="9" width="18.6296296296296" style="21" customWidth="1"/>
    <col min="10" max="10" width="17.4537037037037" style="21" customWidth="1"/>
    <col min="11" max="11" width="11.6296296296296" style="21" customWidth="1"/>
    <col min="12" max="12" width="11.1759259259259" style="21" customWidth="1"/>
    <col min="13" max="16384" width="8.90740740740741" style="21"/>
  </cols>
  <sheetData>
    <row r="1" ht="18" customHeight="1" spans="2:12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ht="18" customHeight="1" spans="2:12">
      <c r="B2" s="24" t="s">
        <v>362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15.75" customHeight="1" spans="2:12">
      <c r="B3" s="31" t="s">
        <v>363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ht="17.4" spans="2:12">
      <c r="B4" s="22"/>
      <c r="C4" s="22"/>
      <c r="D4" s="22"/>
      <c r="E4" s="22"/>
      <c r="F4" s="22"/>
      <c r="G4" s="22"/>
      <c r="H4" s="22"/>
      <c r="I4" s="22"/>
      <c r="J4" s="23"/>
      <c r="K4" s="23"/>
      <c r="L4" s="23"/>
    </row>
    <row r="5" ht="45.65" customHeight="1" spans="2:12">
      <c r="B5" s="32" t="s">
        <v>4</v>
      </c>
      <c r="C5" s="33"/>
      <c r="D5" s="33"/>
      <c r="E5" s="33"/>
      <c r="F5" s="34"/>
      <c r="G5" s="34" t="s">
        <v>364</v>
      </c>
      <c r="H5" s="25" t="s">
        <v>365</v>
      </c>
      <c r="I5" s="34" t="s">
        <v>366</v>
      </c>
      <c r="J5" s="34" t="s">
        <v>367</v>
      </c>
      <c r="K5" s="34" t="s">
        <v>368</v>
      </c>
      <c r="L5" s="34" t="s">
        <v>369</v>
      </c>
    </row>
    <row r="6" spans="2:12">
      <c r="B6" s="32">
        <v>1</v>
      </c>
      <c r="C6" s="33"/>
      <c r="D6" s="33"/>
      <c r="E6" s="33"/>
      <c r="F6" s="34"/>
      <c r="G6" s="34">
        <v>2</v>
      </c>
      <c r="H6" s="34">
        <v>3</v>
      </c>
      <c r="I6" s="34">
        <v>4</v>
      </c>
      <c r="J6" s="34">
        <v>5</v>
      </c>
      <c r="K6" s="34" t="s">
        <v>370</v>
      </c>
      <c r="L6" s="34" t="s">
        <v>371</v>
      </c>
    </row>
    <row r="7" ht="26.4" spans="2:12">
      <c r="B7" s="26">
        <v>8</v>
      </c>
      <c r="C7" s="26"/>
      <c r="D7" s="26"/>
      <c r="E7" s="26"/>
      <c r="F7" s="26" t="s">
        <v>372</v>
      </c>
      <c r="G7" s="35">
        <v>0</v>
      </c>
      <c r="H7" s="36">
        <v>0</v>
      </c>
      <c r="I7" s="36">
        <v>0</v>
      </c>
      <c r="J7" s="37">
        <v>0</v>
      </c>
      <c r="K7" s="37"/>
      <c r="L7" s="37"/>
    </row>
  </sheetData>
  <mergeCells count="4">
    <mergeCell ref="B2:L2"/>
    <mergeCell ref="B3:L3"/>
    <mergeCell ref="B5:F5"/>
    <mergeCell ref="B6:F6"/>
  </mergeCells>
  <pageMargins left="0.7" right="0.7" top="0.75" bottom="0.75" header="0.3" footer="0.3"/>
  <pageSetup paperSize="9" scale="83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6"/>
  <sheetViews>
    <sheetView workbookViewId="0">
      <selection activeCell="D4" sqref="D4"/>
    </sheetView>
  </sheetViews>
  <sheetFormatPr defaultColWidth="8.90740740740741" defaultRowHeight="14.4" outlineLevelRow="5" outlineLevelCol="7"/>
  <cols>
    <col min="1" max="1" width="8.90740740740741" style="21"/>
    <col min="2" max="2" width="28.0925925925926" style="21" customWidth="1"/>
    <col min="3" max="3" width="13.8148148148148" style="21" customWidth="1"/>
    <col min="4" max="4" width="16.3611111111111" style="21" customWidth="1"/>
    <col min="5" max="5" width="15.4537037037037" style="21" customWidth="1"/>
    <col min="6" max="6" width="13.9074074074074" style="21" customWidth="1"/>
    <col min="7" max="7" width="12.0925925925926" style="21" customWidth="1"/>
    <col min="8" max="8" width="12.9074074074074" style="21" customWidth="1"/>
    <col min="9" max="16384" width="8.90740740740741" style="21"/>
  </cols>
  <sheetData>
    <row r="1" ht="17.4" spans="2:8">
      <c r="B1" s="22"/>
      <c r="C1" s="22"/>
      <c r="D1" s="22"/>
      <c r="E1" s="22"/>
      <c r="F1" s="23"/>
      <c r="G1" s="23"/>
      <c r="H1" s="23"/>
    </row>
    <row r="2" ht="15.75" customHeight="1" spans="2:8">
      <c r="B2" s="24" t="s">
        <v>373</v>
      </c>
      <c r="C2" s="24"/>
      <c r="D2" s="24"/>
      <c r="E2" s="24"/>
      <c r="F2" s="24"/>
      <c r="G2" s="24"/>
      <c r="H2" s="24"/>
    </row>
    <row r="3" ht="17.4" spans="2:8">
      <c r="B3" s="22"/>
      <c r="C3" s="22"/>
      <c r="D3" s="22"/>
      <c r="E3" s="22"/>
      <c r="F3" s="23"/>
      <c r="G3" s="23"/>
      <c r="H3" s="23"/>
    </row>
    <row r="4" ht="46.25" customHeight="1" spans="2:8">
      <c r="B4" s="25" t="s">
        <v>4</v>
      </c>
      <c r="C4" s="25" t="s">
        <v>364</v>
      </c>
      <c r="D4" s="25" t="s">
        <v>365</v>
      </c>
      <c r="E4" s="25" t="s">
        <v>366</v>
      </c>
      <c r="F4" s="25" t="s">
        <v>367</v>
      </c>
      <c r="G4" s="25" t="s">
        <v>368</v>
      </c>
      <c r="H4" s="25" t="s">
        <v>369</v>
      </c>
    </row>
    <row r="5" spans="2:8">
      <c r="B5" s="25">
        <v>1</v>
      </c>
      <c r="C5" s="25">
        <v>2</v>
      </c>
      <c r="D5" s="25">
        <v>3</v>
      </c>
      <c r="E5" s="25">
        <v>4</v>
      </c>
      <c r="F5" s="25">
        <v>5</v>
      </c>
      <c r="G5" s="25" t="s">
        <v>370</v>
      </c>
      <c r="H5" s="25" t="s">
        <v>371</v>
      </c>
    </row>
    <row r="6" spans="2:8">
      <c r="B6" s="26" t="s">
        <v>374</v>
      </c>
      <c r="C6" s="27">
        <v>0</v>
      </c>
      <c r="D6" s="28">
        <v>0</v>
      </c>
      <c r="E6" s="29">
        <v>0</v>
      </c>
      <c r="F6" s="30">
        <v>0</v>
      </c>
      <c r="G6" s="30"/>
      <c r="H6" s="30"/>
    </row>
  </sheetData>
  <mergeCells count="1">
    <mergeCell ref="B2:H2"/>
  </mergeCells>
  <pageMargins left="0.7" right="0.7" top="0.75" bottom="0.75" header="0.3" footer="0.3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showGridLines="0" tabSelected="1" topLeftCell="A120" workbookViewId="0">
      <selection activeCell="C136" sqref="C136:D136"/>
    </sheetView>
  </sheetViews>
  <sheetFormatPr defaultColWidth="9" defaultRowHeight="7.8" outlineLevelCol="6"/>
  <cols>
    <col min="1" max="1" width="27.3611111111111" style="1" customWidth="1"/>
    <col min="2" max="2" width="15.6666666666667" style="1" customWidth="1"/>
    <col min="3" max="3" width="14.4444444444444" style="1" customWidth="1"/>
    <col min="4" max="4" width="14" style="1" customWidth="1"/>
    <col min="5" max="5" width="14.6666666666667" style="1" customWidth="1"/>
    <col min="6" max="6" width="12.3333333333333" style="1" customWidth="1"/>
    <col min="7" max="7" width="9.22222222222222" style="1" customWidth="1"/>
    <col min="8" max="16384" width="8.72222222222222" style="1"/>
  </cols>
  <sheetData>
    <row r="1" ht="8.55" spans="1:7">
      <c r="A1" s="1" t="s">
        <v>375</v>
      </c>
    </row>
    <row r="2" ht="44.5" customHeight="1" spans="1:7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</row>
    <row r="3" ht="13.2" spans="1:7">
      <c r="A3" s="3" t="s">
        <v>358</v>
      </c>
      <c r="B3" s="4" t="s">
        <v>311</v>
      </c>
      <c r="C3" s="4" t="s">
        <v>312</v>
      </c>
      <c r="D3" s="4" t="s">
        <v>312</v>
      </c>
      <c r="E3" s="4" t="s">
        <v>313</v>
      </c>
      <c r="F3" s="4" t="s">
        <v>314</v>
      </c>
      <c r="G3" s="5" t="s">
        <v>315</v>
      </c>
    </row>
    <row r="4" ht="26.4" spans="1:7">
      <c r="A4" s="3" t="s">
        <v>376</v>
      </c>
      <c r="B4" s="4" t="s">
        <v>377</v>
      </c>
      <c r="C4" s="4" t="s">
        <v>378</v>
      </c>
      <c r="D4" s="4" t="s">
        <v>378</v>
      </c>
      <c r="E4" s="4" t="s">
        <v>379</v>
      </c>
      <c r="F4" s="4" t="s">
        <v>380</v>
      </c>
      <c r="G4" s="5" t="s">
        <v>381</v>
      </c>
    </row>
    <row r="5" ht="26.4" spans="1:7">
      <c r="A5" s="6" t="s">
        <v>382</v>
      </c>
      <c r="B5" s="7" t="s">
        <v>383</v>
      </c>
      <c r="C5" s="7" t="s">
        <v>384</v>
      </c>
      <c r="D5" s="7" t="s">
        <v>384</v>
      </c>
      <c r="E5" s="7" t="s">
        <v>385</v>
      </c>
      <c r="F5" s="7" t="s">
        <v>386</v>
      </c>
      <c r="G5" s="8" t="s">
        <v>387</v>
      </c>
    </row>
    <row r="6" ht="13.2" spans="1:7">
      <c r="A6" s="3" t="s">
        <v>283</v>
      </c>
      <c r="B6" s="4" t="s">
        <v>388</v>
      </c>
      <c r="C6" s="9"/>
      <c r="D6" s="9"/>
      <c r="E6" s="9"/>
      <c r="F6" s="9"/>
      <c r="G6" s="10"/>
    </row>
    <row r="7" ht="13.2" spans="1:7">
      <c r="A7" s="3" t="s">
        <v>87</v>
      </c>
      <c r="B7" s="4" t="s">
        <v>388</v>
      </c>
      <c r="C7" s="9"/>
      <c r="D7" s="9"/>
      <c r="E7" s="9"/>
      <c r="F7" s="9"/>
      <c r="G7" s="10"/>
    </row>
    <row r="8" ht="13.2" spans="1:7">
      <c r="A8" s="11" t="s">
        <v>93</v>
      </c>
      <c r="B8" s="12" t="s">
        <v>389</v>
      </c>
      <c r="C8" s="13"/>
      <c r="D8" s="13"/>
      <c r="E8" s="13"/>
      <c r="F8" s="13"/>
      <c r="G8" s="10"/>
    </row>
    <row r="9" ht="26.4" spans="1:7">
      <c r="A9" s="11" t="s">
        <v>103</v>
      </c>
      <c r="B9" s="12" t="s">
        <v>390</v>
      </c>
      <c r="C9" s="13"/>
      <c r="D9" s="13"/>
      <c r="E9" s="13"/>
      <c r="F9" s="13"/>
      <c r="G9" s="10"/>
    </row>
    <row r="10" ht="26.4" spans="1:7">
      <c r="A10" s="3" t="s">
        <v>289</v>
      </c>
      <c r="B10" s="4" t="s">
        <v>391</v>
      </c>
      <c r="C10" s="4" t="s">
        <v>392</v>
      </c>
      <c r="D10" s="4" t="s">
        <v>392</v>
      </c>
      <c r="E10" s="4" t="s">
        <v>393</v>
      </c>
      <c r="F10" s="4" t="s">
        <v>394</v>
      </c>
      <c r="G10" s="5" t="s">
        <v>395</v>
      </c>
    </row>
    <row r="11" ht="13.2" spans="1:7">
      <c r="A11" s="3" t="s">
        <v>87</v>
      </c>
      <c r="B11" s="4" t="s">
        <v>328</v>
      </c>
      <c r="C11" s="4" t="s">
        <v>396</v>
      </c>
      <c r="D11" s="4" t="s">
        <v>396</v>
      </c>
      <c r="E11" s="4" t="s">
        <v>397</v>
      </c>
      <c r="F11" s="4" t="s">
        <v>398</v>
      </c>
      <c r="G11" s="5" t="s">
        <v>399</v>
      </c>
    </row>
    <row r="12" ht="13.2" spans="1:7">
      <c r="A12" s="11" t="s">
        <v>93</v>
      </c>
      <c r="B12" s="12" t="s">
        <v>400</v>
      </c>
      <c r="C12" s="12"/>
      <c r="D12" s="12"/>
      <c r="E12" s="12" t="s">
        <v>401</v>
      </c>
      <c r="F12" s="12" t="s">
        <v>402</v>
      </c>
      <c r="G12" s="5" t="s">
        <v>403</v>
      </c>
    </row>
    <row r="13" ht="26.4" spans="1:7">
      <c r="A13" s="11" t="s">
        <v>98</v>
      </c>
      <c r="B13" s="12" t="s">
        <v>404</v>
      </c>
      <c r="C13" s="12"/>
      <c r="D13" s="12"/>
      <c r="E13" s="12" t="s">
        <v>405</v>
      </c>
      <c r="F13" s="12" t="s">
        <v>406</v>
      </c>
      <c r="G13" s="5" t="s">
        <v>407</v>
      </c>
    </row>
    <row r="14" ht="26.4" spans="1:7">
      <c r="A14" s="11" t="s">
        <v>103</v>
      </c>
      <c r="B14" s="12" t="s">
        <v>408</v>
      </c>
      <c r="C14" s="12"/>
      <c r="D14" s="12"/>
      <c r="E14" s="12" t="s">
        <v>409</v>
      </c>
      <c r="F14" s="12" t="s">
        <v>410</v>
      </c>
      <c r="G14" s="5" t="s">
        <v>411</v>
      </c>
    </row>
    <row r="15" ht="13.2" spans="1:7">
      <c r="A15" s="3" t="s">
        <v>108</v>
      </c>
      <c r="B15" s="4" t="s">
        <v>333</v>
      </c>
      <c r="C15" s="4" t="s">
        <v>412</v>
      </c>
      <c r="D15" s="4" t="s">
        <v>412</v>
      </c>
      <c r="E15" s="4" t="s">
        <v>413</v>
      </c>
      <c r="F15" s="4" t="s">
        <v>414</v>
      </c>
      <c r="G15" s="5" t="s">
        <v>415</v>
      </c>
    </row>
    <row r="16" ht="13.2" spans="1:7">
      <c r="A16" s="11" t="s">
        <v>114</v>
      </c>
      <c r="B16" s="12" t="s">
        <v>115</v>
      </c>
      <c r="C16" s="12"/>
      <c r="D16" s="12"/>
      <c r="E16" s="12" t="s">
        <v>116</v>
      </c>
      <c r="F16" s="12" t="s">
        <v>117</v>
      </c>
      <c r="G16" s="5" t="s">
        <v>118</v>
      </c>
    </row>
    <row r="17" ht="26.4" spans="1:7">
      <c r="A17" s="11" t="s">
        <v>119</v>
      </c>
      <c r="B17" s="12" t="s">
        <v>120</v>
      </c>
      <c r="C17" s="12"/>
      <c r="D17" s="12"/>
      <c r="E17" s="12" t="s">
        <v>121</v>
      </c>
      <c r="F17" s="12" t="s">
        <v>122</v>
      </c>
      <c r="G17" s="5" t="s">
        <v>123</v>
      </c>
    </row>
    <row r="18" ht="26.4" spans="1:7">
      <c r="A18" s="11" t="s">
        <v>124</v>
      </c>
      <c r="B18" s="12" t="s">
        <v>125</v>
      </c>
      <c r="C18" s="12"/>
      <c r="D18" s="12"/>
      <c r="E18" s="12" t="s">
        <v>126</v>
      </c>
      <c r="F18" s="12" t="s">
        <v>127</v>
      </c>
      <c r="G18" s="5" t="s">
        <v>128</v>
      </c>
    </row>
    <row r="19" ht="26.4" spans="1:7">
      <c r="A19" s="11" t="s">
        <v>129</v>
      </c>
      <c r="B19" s="12" t="s">
        <v>416</v>
      </c>
      <c r="C19" s="12"/>
      <c r="D19" s="12"/>
      <c r="E19" s="12" t="s">
        <v>417</v>
      </c>
      <c r="F19" s="12" t="s">
        <v>418</v>
      </c>
      <c r="G19" s="5" t="s">
        <v>419</v>
      </c>
    </row>
    <row r="20" ht="26.4" spans="1:7">
      <c r="A20" s="11" t="s">
        <v>134</v>
      </c>
      <c r="B20" s="12" t="s">
        <v>135</v>
      </c>
      <c r="C20" s="12"/>
      <c r="D20" s="12"/>
      <c r="E20" s="12" t="s">
        <v>420</v>
      </c>
      <c r="F20" s="12" t="s">
        <v>421</v>
      </c>
      <c r="G20" s="5" t="s">
        <v>422</v>
      </c>
    </row>
    <row r="21" ht="13.2" spans="1:7">
      <c r="A21" s="11" t="s">
        <v>139</v>
      </c>
      <c r="B21" s="12" t="s">
        <v>423</v>
      </c>
      <c r="C21" s="12"/>
      <c r="D21" s="12"/>
      <c r="E21" s="12" t="s">
        <v>424</v>
      </c>
      <c r="F21" s="12" t="s">
        <v>425</v>
      </c>
      <c r="G21" s="5" t="s">
        <v>426</v>
      </c>
    </row>
    <row r="22" ht="13.2" spans="1:7">
      <c r="A22" s="11" t="s">
        <v>144</v>
      </c>
      <c r="B22" s="12" t="s">
        <v>145</v>
      </c>
      <c r="C22" s="12"/>
      <c r="D22" s="12"/>
      <c r="E22" s="12" t="s">
        <v>427</v>
      </c>
      <c r="F22" s="12" t="s">
        <v>428</v>
      </c>
      <c r="G22" s="5" t="s">
        <v>429</v>
      </c>
    </row>
    <row r="23" ht="26.4" spans="1:7">
      <c r="A23" s="11" t="s">
        <v>149</v>
      </c>
      <c r="B23" s="12" t="s">
        <v>150</v>
      </c>
      <c r="C23" s="12"/>
      <c r="D23" s="12"/>
      <c r="E23" s="12" t="s">
        <v>430</v>
      </c>
      <c r="F23" s="12" t="s">
        <v>431</v>
      </c>
      <c r="G23" s="5" t="s">
        <v>432</v>
      </c>
    </row>
    <row r="24" ht="13.2" spans="1:7">
      <c r="A24" s="11" t="s">
        <v>154</v>
      </c>
      <c r="B24" s="12" t="s">
        <v>155</v>
      </c>
      <c r="C24" s="12"/>
      <c r="D24" s="12"/>
      <c r="E24" s="12" t="s">
        <v>156</v>
      </c>
      <c r="F24" s="12" t="s">
        <v>157</v>
      </c>
      <c r="G24" s="5" t="s">
        <v>158</v>
      </c>
    </row>
    <row r="25" ht="26.4" spans="1:7">
      <c r="A25" s="11" t="s">
        <v>159</v>
      </c>
      <c r="B25" s="12" t="s">
        <v>160</v>
      </c>
      <c r="C25" s="12"/>
      <c r="D25" s="12"/>
      <c r="E25" s="12" t="s">
        <v>433</v>
      </c>
      <c r="F25" s="12" t="s">
        <v>434</v>
      </c>
      <c r="G25" s="5" t="s">
        <v>435</v>
      </c>
    </row>
    <row r="26" ht="26.4" spans="1:7">
      <c r="A26" s="11" t="s">
        <v>164</v>
      </c>
      <c r="B26" s="12" t="s">
        <v>165</v>
      </c>
      <c r="C26" s="12"/>
      <c r="D26" s="12"/>
      <c r="E26" s="12" t="s">
        <v>436</v>
      </c>
      <c r="F26" s="12" t="s">
        <v>437</v>
      </c>
      <c r="G26" s="5" t="s">
        <v>435</v>
      </c>
    </row>
    <row r="27" ht="26.4" spans="1:7">
      <c r="A27" s="11" t="s">
        <v>169</v>
      </c>
      <c r="B27" s="12" t="s">
        <v>438</v>
      </c>
      <c r="C27" s="12"/>
      <c r="D27" s="12"/>
      <c r="E27" s="12" t="s">
        <v>439</v>
      </c>
      <c r="F27" s="12" t="s">
        <v>440</v>
      </c>
      <c r="G27" s="5" t="s">
        <v>441</v>
      </c>
    </row>
    <row r="28" ht="26.4" spans="1:7">
      <c r="A28" s="11" t="s">
        <v>174</v>
      </c>
      <c r="B28" s="12" t="s">
        <v>175</v>
      </c>
      <c r="C28" s="12"/>
      <c r="D28" s="12"/>
      <c r="E28" s="12" t="s">
        <v>176</v>
      </c>
      <c r="F28" s="12" t="s">
        <v>177</v>
      </c>
      <c r="G28" s="5" t="s">
        <v>178</v>
      </c>
    </row>
    <row r="29" ht="13.2" spans="1:7">
      <c r="A29" s="11" t="s">
        <v>179</v>
      </c>
      <c r="B29" s="12" t="s">
        <v>180</v>
      </c>
      <c r="C29" s="12"/>
      <c r="D29" s="12"/>
      <c r="E29" s="12" t="s">
        <v>442</v>
      </c>
      <c r="F29" s="12" t="s">
        <v>443</v>
      </c>
      <c r="G29" s="5" t="s">
        <v>444</v>
      </c>
    </row>
    <row r="30" ht="13.2" spans="1:7">
      <c r="A30" s="11" t="s">
        <v>184</v>
      </c>
      <c r="B30" s="12" t="s">
        <v>185</v>
      </c>
      <c r="C30" s="12"/>
      <c r="D30" s="12"/>
      <c r="E30" s="12" t="s">
        <v>445</v>
      </c>
      <c r="F30" s="12" t="s">
        <v>446</v>
      </c>
      <c r="G30" s="5" t="s">
        <v>447</v>
      </c>
    </row>
    <row r="31" ht="26.4" spans="1:7">
      <c r="A31" s="11" t="s">
        <v>189</v>
      </c>
      <c r="B31" s="12" t="s">
        <v>190</v>
      </c>
      <c r="C31" s="12"/>
      <c r="D31" s="12"/>
      <c r="E31" s="12" t="s">
        <v>448</v>
      </c>
      <c r="F31" s="12" t="s">
        <v>449</v>
      </c>
      <c r="G31" s="5" t="s">
        <v>450</v>
      </c>
    </row>
    <row r="32" ht="26.4" spans="1:7">
      <c r="A32" s="11" t="s">
        <v>194</v>
      </c>
      <c r="B32" s="12" t="s">
        <v>195</v>
      </c>
      <c r="C32" s="12"/>
      <c r="D32" s="12"/>
      <c r="E32" s="12" t="s">
        <v>451</v>
      </c>
      <c r="F32" s="12" t="s">
        <v>452</v>
      </c>
      <c r="G32" s="5" t="s">
        <v>453</v>
      </c>
    </row>
    <row r="33" ht="13.2" spans="1:7">
      <c r="A33" s="11" t="s">
        <v>199</v>
      </c>
      <c r="B33" s="12" t="s">
        <v>454</v>
      </c>
      <c r="C33" s="12"/>
      <c r="D33" s="12"/>
      <c r="E33" s="12" t="s">
        <v>201</v>
      </c>
      <c r="F33" s="12" t="s">
        <v>455</v>
      </c>
      <c r="G33" s="5" t="s">
        <v>203</v>
      </c>
    </row>
    <row r="34" ht="13.2" spans="1:7">
      <c r="A34" s="11" t="s">
        <v>204</v>
      </c>
      <c r="B34" s="12" t="s">
        <v>205</v>
      </c>
      <c r="C34" s="12"/>
      <c r="D34" s="12"/>
      <c r="E34" s="12" t="s">
        <v>206</v>
      </c>
      <c r="F34" s="12" t="s">
        <v>207</v>
      </c>
      <c r="G34" s="5" t="s">
        <v>208</v>
      </c>
    </row>
    <row r="35" ht="39.6" spans="1:7">
      <c r="A35" s="11" t="s">
        <v>209</v>
      </c>
      <c r="B35" s="12" t="s">
        <v>456</v>
      </c>
      <c r="C35" s="13"/>
      <c r="D35" s="13"/>
      <c r="E35" s="12" t="s">
        <v>457</v>
      </c>
      <c r="F35" s="12" t="s">
        <v>458</v>
      </c>
      <c r="G35" s="10"/>
    </row>
    <row r="36" ht="39.6" spans="1:7">
      <c r="A36" s="11" t="s">
        <v>214</v>
      </c>
      <c r="B36" s="12" t="s">
        <v>215</v>
      </c>
      <c r="C36" s="12"/>
      <c r="D36" s="12"/>
      <c r="E36" s="12" t="s">
        <v>216</v>
      </c>
      <c r="F36" s="12" t="s">
        <v>217</v>
      </c>
      <c r="G36" s="5" t="s">
        <v>218</v>
      </c>
    </row>
    <row r="37" ht="13.2" spans="1:7">
      <c r="A37" s="11" t="s">
        <v>219</v>
      </c>
      <c r="B37" s="12" t="s">
        <v>220</v>
      </c>
      <c r="C37" s="12"/>
      <c r="D37" s="12"/>
      <c r="E37" s="12" t="s">
        <v>221</v>
      </c>
      <c r="F37" s="12" t="s">
        <v>222</v>
      </c>
      <c r="G37" s="5" t="s">
        <v>459</v>
      </c>
    </row>
    <row r="38" ht="13.2" spans="1:7">
      <c r="A38" s="11" t="s">
        <v>224</v>
      </c>
      <c r="B38" s="12" t="s">
        <v>225</v>
      </c>
      <c r="C38" s="12"/>
      <c r="D38" s="12"/>
      <c r="E38" s="12" t="s">
        <v>460</v>
      </c>
      <c r="F38" s="12" t="s">
        <v>461</v>
      </c>
      <c r="G38" s="5" t="s">
        <v>462</v>
      </c>
    </row>
    <row r="39" ht="13.2" spans="1:7">
      <c r="A39" s="11" t="s">
        <v>229</v>
      </c>
      <c r="B39" s="12" t="s">
        <v>230</v>
      </c>
      <c r="C39" s="12"/>
      <c r="D39" s="12"/>
      <c r="E39" s="12" t="s">
        <v>231</v>
      </c>
      <c r="F39" s="12" t="s">
        <v>232</v>
      </c>
      <c r="G39" s="5" t="s">
        <v>463</v>
      </c>
    </row>
    <row r="40" ht="26.4" spans="1:7">
      <c r="A40" s="11" t="s">
        <v>234</v>
      </c>
      <c r="B40" s="13"/>
      <c r="C40" s="12"/>
      <c r="D40" s="12"/>
      <c r="E40" s="12" t="s">
        <v>235</v>
      </c>
      <c r="F40" s="13"/>
      <c r="G40" s="5" t="s">
        <v>236</v>
      </c>
    </row>
    <row r="41" ht="13.2" spans="1:7">
      <c r="A41" s="3" t="s">
        <v>237</v>
      </c>
      <c r="B41" s="4" t="s">
        <v>238</v>
      </c>
      <c r="C41" s="4" t="s">
        <v>82</v>
      </c>
      <c r="D41" s="4" t="s">
        <v>82</v>
      </c>
      <c r="E41" s="4" t="s">
        <v>464</v>
      </c>
      <c r="F41" s="4" t="s">
        <v>465</v>
      </c>
      <c r="G41" s="5" t="s">
        <v>466</v>
      </c>
    </row>
    <row r="42" ht="26.4" spans="1:7">
      <c r="A42" s="11" t="s">
        <v>246</v>
      </c>
      <c r="B42" s="12" t="s">
        <v>247</v>
      </c>
      <c r="C42" s="12"/>
      <c r="D42" s="12"/>
      <c r="E42" s="12" t="s">
        <v>248</v>
      </c>
      <c r="F42" s="12" t="s">
        <v>249</v>
      </c>
      <c r="G42" s="5" t="s">
        <v>250</v>
      </c>
    </row>
    <row r="43" ht="13.2" spans="1:7">
      <c r="A43" s="11" t="s">
        <v>251</v>
      </c>
      <c r="B43" s="12" t="s">
        <v>252</v>
      </c>
      <c r="C43" s="12"/>
      <c r="D43" s="12"/>
      <c r="E43" s="12" t="s">
        <v>253</v>
      </c>
      <c r="F43" s="12" t="s">
        <v>254</v>
      </c>
      <c r="G43" s="5" t="s">
        <v>255</v>
      </c>
    </row>
    <row r="44" ht="26.4" spans="1:7">
      <c r="A44" s="11" t="s">
        <v>256</v>
      </c>
      <c r="B44" s="12" t="s">
        <v>257</v>
      </c>
      <c r="C44" s="12"/>
      <c r="D44" s="12"/>
      <c r="E44" s="13"/>
      <c r="F44" s="13"/>
      <c r="G44" s="10"/>
    </row>
    <row r="45" ht="39.6" spans="1:7">
      <c r="A45" s="3" t="s">
        <v>294</v>
      </c>
      <c r="B45" s="4" t="s">
        <v>467</v>
      </c>
      <c r="C45" s="4" t="s">
        <v>342</v>
      </c>
      <c r="D45" s="4" t="s">
        <v>342</v>
      </c>
      <c r="E45" s="4" t="s">
        <v>343</v>
      </c>
      <c r="F45" s="4"/>
      <c r="G45" s="5" t="s">
        <v>344</v>
      </c>
    </row>
    <row r="46" ht="19" customHeight="1" spans="1:7">
      <c r="A46" s="3" t="s">
        <v>87</v>
      </c>
      <c r="B46" s="4" t="s">
        <v>468</v>
      </c>
      <c r="C46" s="4" t="s">
        <v>346</v>
      </c>
      <c r="D46" s="4" t="s">
        <v>346</v>
      </c>
      <c r="E46" s="4" t="s">
        <v>347</v>
      </c>
      <c r="F46" s="4"/>
      <c r="G46" s="5" t="s">
        <v>348</v>
      </c>
    </row>
    <row r="47" ht="19" customHeight="1" spans="1:7">
      <c r="A47" s="11" t="s">
        <v>93</v>
      </c>
      <c r="B47" s="13"/>
      <c r="C47" s="12"/>
      <c r="D47" s="12"/>
      <c r="E47" s="12" t="s">
        <v>469</v>
      </c>
      <c r="F47" s="13"/>
      <c r="G47" s="5" t="s">
        <v>470</v>
      </c>
    </row>
    <row r="48" ht="26.4" spans="1:7">
      <c r="A48" s="11" t="s">
        <v>98</v>
      </c>
      <c r="B48" s="12" t="s">
        <v>468</v>
      </c>
      <c r="C48" s="12"/>
      <c r="D48" s="12"/>
      <c r="E48" s="12" t="s">
        <v>471</v>
      </c>
      <c r="F48" s="12"/>
      <c r="G48" s="5" t="s">
        <v>472</v>
      </c>
    </row>
    <row r="49" ht="26.4" spans="1:7">
      <c r="A49" s="11" t="s">
        <v>103</v>
      </c>
      <c r="B49" s="13"/>
      <c r="C49" s="12"/>
      <c r="D49" s="12"/>
      <c r="E49" s="12" t="s">
        <v>473</v>
      </c>
      <c r="F49" s="13"/>
      <c r="G49" s="5" t="s">
        <v>474</v>
      </c>
    </row>
    <row r="50" ht="19" customHeight="1" spans="1:7">
      <c r="A50" s="3" t="s">
        <v>108</v>
      </c>
      <c r="B50" s="4" t="s">
        <v>349</v>
      </c>
      <c r="C50" s="4" t="s">
        <v>350</v>
      </c>
      <c r="D50" s="4" t="s">
        <v>350</v>
      </c>
      <c r="E50" s="4" t="s">
        <v>351</v>
      </c>
      <c r="F50" s="4"/>
      <c r="G50" s="5" t="s">
        <v>352</v>
      </c>
    </row>
    <row r="51" ht="26.4" spans="1:7">
      <c r="A51" s="11" t="s">
        <v>129</v>
      </c>
      <c r="B51" s="12" t="s">
        <v>475</v>
      </c>
      <c r="C51" s="12"/>
      <c r="D51" s="12"/>
      <c r="E51" s="12" t="s">
        <v>476</v>
      </c>
      <c r="F51" s="12"/>
      <c r="G51" s="5" t="s">
        <v>477</v>
      </c>
    </row>
    <row r="52" ht="26.4" spans="1:7">
      <c r="A52" s="11" t="s">
        <v>134</v>
      </c>
      <c r="B52" s="13"/>
      <c r="C52" s="12"/>
      <c r="D52" s="12"/>
      <c r="E52" s="12" t="s">
        <v>478</v>
      </c>
      <c r="F52" s="13"/>
      <c r="G52" s="5" t="s">
        <v>479</v>
      </c>
    </row>
    <row r="53" ht="13.2" spans="1:7">
      <c r="A53" s="11" t="s">
        <v>139</v>
      </c>
      <c r="B53" s="12" t="s">
        <v>480</v>
      </c>
      <c r="C53" s="12"/>
      <c r="D53" s="12"/>
      <c r="E53" s="12" t="s">
        <v>481</v>
      </c>
      <c r="F53" s="12"/>
      <c r="G53" s="5" t="s">
        <v>482</v>
      </c>
    </row>
    <row r="54" ht="13.2" spans="1:7">
      <c r="A54" s="11" t="s">
        <v>144</v>
      </c>
      <c r="B54" s="13"/>
      <c r="C54" s="12"/>
      <c r="D54" s="12"/>
      <c r="E54" s="12" t="s">
        <v>483</v>
      </c>
      <c r="F54" s="13"/>
      <c r="G54" s="5" t="s">
        <v>484</v>
      </c>
    </row>
    <row r="55" ht="26.4" spans="1:7">
      <c r="A55" s="11" t="s">
        <v>149</v>
      </c>
      <c r="B55" s="13"/>
      <c r="C55" s="12"/>
      <c r="D55" s="12"/>
      <c r="E55" s="12" t="s">
        <v>485</v>
      </c>
      <c r="F55" s="13"/>
      <c r="G55" s="5" t="s">
        <v>486</v>
      </c>
    </row>
    <row r="56" ht="26.4" spans="1:7">
      <c r="A56" s="11" t="s">
        <v>159</v>
      </c>
      <c r="B56" s="13"/>
      <c r="C56" s="12"/>
      <c r="D56" s="12"/>
      <c r="E56" s="12" t="s">
        <v>487</v>
      </c>
      <c r="F56" s="13"/>
      <c r="G56" s="5" t="s">
        <v>488</v>
      </c>
    </row>
    <row r="57" ht="26.4" spans="1:7">
      <c r="A57" s="11" t="s">
        <v>164</v>
      </c>
      <c r="B57" s="13"/>
      <c r="C57" s="12"/>
      <c r="D57" s="12"/>
      <c r="E57" s="12" t="s">
        <v>489</v>
      </c>
      <c r="F57" s="13"/>
      <c r="G57" s="5" t="s">
        <v>490</v>
      </c>
    </row>
    <row r="58" ht="13.2" spans="1:7">
      <c r="A58" s="11" t="s">
        <v>179</v>
      </c>
      <c r="B58" s="13"/>
      <c r="C58" s="12"/>
      <c r="D58" s="12"/>
      <c r="E58" s="12" t="s">
        <v>491</v>
      </c>
      <c r="F58" s="13"/>
      <c r="G58" s="5" t="s">
        <v>492</v>
      </c>
    </row>
    <row r="59" ht="13.2" spans="1:7">
      <c r="A59" s="11" t="s">
        <v>184</v>
      </c>
      <c r="B59" s="13"/>
      <c r="C59" s="12"/>
      <c r="D59" s="12"/>
      <c r="E59" s="12" t="s">
        <v>493</v>
      </c>
      <c r="F59" s="13"/>
      <c r="G59" s="5" t="s">
        <v>494</v>
      </c>
    </row>
    <row r="60" ht="26.4" spans="1:7">
      <c r="A60" s="11" t="s">
        <v>189</v>
      </c>
      <c r="B60" s="13"/>
      <c r="C60" s="12"/>
      <c r="D60" s="12"/>
      <c r="E60" s="12" t="s">
        <v>495</v>
      </c>
      <c r="F60" s="13"/>
      <c r="G60" s="5" t="s">
        <v>496</v>
      </c>
    </row>
    <row r="61" ht="26.4" spans="1:7">
      <c r="A61" s="11" t="s">
        <v>194</v>
      </c>
      <c r="B61" s="13"/>
      <c r="C61" s="12"/>
      <c r="D61" s="12"/>
      <c r="E61" s="12" t="s">
        <v>497</v>
      </c>
      <c r="F61" s="13"/>
      <c r="G61" s="5" t="s">
        <v>498</v>
      </c>
    </row>
    <row r="62" ht="39.6" spans="1:7">
      <c r="A62" s="11" t="s">
        <v>209</v>
      </c>
      <c r="B62" s="12" t="s">
        <v>499</v>
      </c>
      <c r="C62" s="12"/>
      <c r="D62" s="12"/>
      <c r="E62" s="12" t="s">
        <v>500</v>
      </c>
      <c r="F62" s="12"/>
      <c r="G62" s="5" t="s">
        <v>501</v>
      </c>
    </row>
    <row r="63" ht="13.2" spans="1:7">
      <c r="A63" s="11" t="s">
        <v>219</v>
      </c>
      <c r="B63" s="13"/>
      <c r="C63" s="12"/>
      <c r="D63" s="12"/>
      <c r="E63" s="13"/>
      <c r="F63" s="13"/>
      <c r="G63" s="10"/>
    </row>
    <row r="64" ht="13.2" spans="1:7">
      <c r="A64" s="11" t="s">
        <v>224</v>
      </c>
      <c r="B64" s="13"/>
      <c r="C64" s="12"/>
      <c r="D64" s="12"/>
      <c r="E64" s="12" t="s">
        <v>502</v>
      </c>
      <c r="F64" s="13"/>
      <c r="G64" s="5" t="s">
        <v>503</v>
      </c>
    </row>
    <row r="65" ht="13.2" spans="1:7">
      <c r="A65" s="11" t="s">
        <v>229</v>
      </c>
      <c r="B65" s="13"/>
      <c r="C65" s="12"/>
      <c r="D65" s="12"/>
      <c r="E65" s="13"/>
      <c r="F65" s="13"/>
      <c r="G65" s="10"/>
    </row>
    <row r="66" ht="26.4" spans="1:7">
      <c r="A66" s="6" t="s">
        <v>504</v>
      </c>
      <c r="B66" s="7" t="s">
        <v>505</v>
      </c>
      <c r="C66" s="7" t="s">
        <v>506</v>
      </c>
      <c r="D66" s="7" t="s">
        <v>506</v>
      </c>
      <c r="E66" s="7" t="s">
        <v>71</v>
      </c>
      <c r="F66" s="7" t="s">
        <v>507</v>
      </c>
      <c r="G66" s="8" t="s">
        <v>508</v>
      </c>
    </row>
    <row r="67" ht="13.2" spans="1:7">
      <c r="A67" s="3" t="s">
        <v>283</v>
      </c>
      <c r="B67" s="4" t="s">
        <v>509</v>
      </c>
      <c r="C67" s="4" t="s">
        <v>506</v>
      </c>
      <c r="D67" s="4" t="s">
        <v>506</v>
      </c>
      <c r="E67" s="4" t="s">
        <v>71</v>
      </c>
      <c r="F67" s="4" t="s">
        <v>510</v>
      </c>
      <c r="G67" s="5" t="s">
        <v>508</v>
      </c>
    </row>
    <row r="68" ht="13.2" spans="1:7">
      <c r="A68" s="3" t="s">
        <v>87</v>
      </c>
      <c r="B68" s="4" t="s">
        <v>509</v>
      </c>
      <c r="C68" s="4" t="s">
        <v>506</v>
      </c>
      <c r="D68" s="4" t="s">
        <v>506</v>
      </c>
      <c r="E68" s="4" t="s">
        <v>71</v>
      </c>
      <c r="F68" s="4" t="s">
        <v>510</v>
      </c>
      <c r="G68" s="5" t="s">
        <v>508</v>
      </c>
    </row>
    <row r="69" ht="13.2" spans="1:7">
      <c r="A69" s="11" t="s">
        <v>93</v>
      </c>
      <c r="B69" s="12" t="s">
        <v>511</v>
      </c>
      <c r="C69" s="12"/>
      <c r="D69" s="12"/>
      <c r="E69" s="12" t="s">
        <v>512</v>
      </c>
      <c r="F69" s="12" t="s">
        <v>510</v>
      </c>
      <c r="G69" s="5" t="s">
        <v>513</v>
      </c>
    </row>
    <row r="70" ht="26.4" spans="1:7">
      <c r="A70" s="11" t="s">
        <v>103</v>
      </c>
      <c r="B70" s="12" t="s">
        <v>514</v>
      </c>
      <c r="C70" s="12"/>
      <c r="D70" s="12"/>
      <c r="E70" s="12" t="s">
        <v>515</v>
      </c>
      <c r="F70" s="12" t="s">
        <v>510</v>
      </c>
      <c r="G70" s="5" t="s">
        <v>516</v>
      </c>
    </row>
    <row r="71" ht="39.6" spans="1:7">
      <c r="A71" s="3" t="s">
        <v>294</v>
      </c>
      <c r="B71" s="4" t="s">
        <v>517</v>
      </c>
      <c r="C71" s="9"/>
      <c r="D71" s="9"/>
      <c r="E71" s="9"/>
      <c r="F71" s="9"/>
      <c r="G71" s="10"/>
    </row>
    <row r="72" ht="13.2" spans="1:7">
      <c r="A72" s="3" t="s">
        <v>87</v>
      </c>
      <c r="B72" s="4" t="s">
        <v>517</v>
      </c>
      <c r="C72" s="9"/>
      <c r="D72" s="9"/>
      <c r="E72" s="9"/>
      <c r="F72" s="9"/>
      <c r="G72" s="10"/>
    </row>
    <row r="73" ht="13.2" spans="1:7">
      <c r="A73" s="11" t="s">
        <v>93</v>
      </c>
      <c r="B73" s="12" t="s">
        <v>518</v>
      </c>
      <c r="C73" s="13"/>
      <c r="D73" s="13"/>
      <c r="E73" s="13"/>
      <c r="F73" s="13"/>
      <c r="G73" s="10"/>
    </row>
    <row r="74" ht="26.4" spans="1:7">
      <c r="A74" s="11" t="s">
        <v>103</v>
      </c>
      <c r="B74" s="12" t="s">
        <v>519</v>
      </c>
      <c r="C74" s="13"/>
      <c r="D74" s="13"/>
      <c r="E74" s="13"/>
      <c r="F74" s="13"/>
      <c r="G74" s="10"/>
    </row>
    <row r="75" ht="13.2" spans="1:7">
      <c r="A75" s="6" t="s">
        <v>520</v>
      </c>
      <c r="B75" s="14"/>
      <c r="C75" s="7" t="s">
        <v>521</v>
      </c>
      <c r="D75" s="7" t="s">
        <v>521</v>
      </c>
      <c r="E75" s="7" t="s">
        <v>244</v>
      </c>
      <c r="F75" s="14"/>
      <c r="G75" s="8" t="s">
        <v>245</v>
      </c>
    </row>
    <row r="76" ht="26.4" spans="1:7">
      <c r="A76" s="3" t="s">
        <v>289</v>
      </c>
      <c r="B76" s="9"/>
      <c r="C76" s="4" t="s">
        <v>521</v>
      </c>
      <c r="D76" s="4" t="s">
        <v>521</v>
      </c>
      <c r="E76" s="4" t="s">
        <v>244</v>
      </c>
      <c r="F76" s="9"/>
      <c r="G76" s="5" t="s">
        <v>245</v>
      </c>
    </row>
    <row r="77" ht="13.2" spans="1:7">
      <c r="A77" s="3" t="s">
        <v>237</v>
      </c>
      <c r="B77" s="9"/>
      <c r="C77" s="4" t="s">
        <v>521</v>
      </c>
      <c r="D77" s="4" t="s">
        <v>521</v>
      </c>
      <c r="E77" s="4" t="s">
        <v>244</v>
      </c>
      <c r="F77" s="9"/>
      <c r="G77" s="5" t="s">
        <v>245</v>
      </c>
    </row>
    <row r="78" ht="52.8" spans="1:7">
      <c r="A78" s="11" t="s">
        <v>243</v>
      </c>
      <c r="B78" s="13"/>
      <c r="C78" s="12"/>
      <c r="D78" s="12"/>
      <c r="E78" s="12" t="s">
        <v>244</v>
      </c>
      <c r="F78" s="13"/>
      <c r="G78" s="5" t="s">
        <v>245</v>
      </c>
    </row>
    <row r="79" ht="26.4" spans="1:7">
      <c r="A79" s="3" t="s">
        <v>522</v>
      </c>
      <c r="B79" s="4" t="s">
        <v>523</v>
      </c>
      <c r="C79" s="4" t="s">
        <v>524</v>
      </c>
      <c r="D79" s="4" t="s">
        <v>524</v>
      </c>
      <c r="E79" s="4" t="s">
        <v>525</v>
      </c>
      <c r="F79" s="4" t="s">
        <v>526</v>
      </c>
      <c r="G79" s="5" t="s">
        <v>527</v>
      </c>
    </row>
    <row r="80" ht="26.4" spans="1:7">
      <c r="A80" s="6" t="s">
        <v>528</v>
      </c>
      <c r="B80" s="14"/>
      <c r="C80" s="7" t="s">
        <v>529</v>
      </c>
      <c r="D80" s="7" t="s">
        <v>529</v>
      </c>
      <c r="E80" s="14"/>
      <c r="F80" s="14"/>
      <c r="G80" s="15"/>
    </row>
    <row r="81" ht="13.2" spans="1:7">
      <c r="A81" s="3" t="s">
        <v>283</v>
      </c>
      <c r="B81" s="9"/>
      <c r="C81" s="4" t="s">
        <v>529</v>
      </c>
      <c r="D81" s="4" t="s">
        <v>529</v>
      </c>
      <c r="E81" s="9"/>
      <c r="F81" s="9"/>
      <c r="G81" s="10"/>
    </row>
    <row r="82" ht="13.2" spans="1:7">
      <c r="A82" s="3" t="s">
        <v>87</v>
      </c>
      <c r="B82" s="9"/>
      <c r="C82" s="4" t="s">
        <v>530</v>
      </c>
      <c r="D82" s="4" t="s">
        <v>530</v>
      </c>
      <c r="E82" s="9"/>
      <c r="F82" s="9"/>
      <c r="G82" s="10"/>
    </row>
    <row r="83" ht="13.2" spans="1:7">
      <c r="A83" s="11" t="s">
        <v>93</v>
      </c>
      <c r="B83" s="13"/>
      <c r="C83" s="12"/>
      <c r="D83" s="12"/>
      <c r="E83" s="13"/>
      <c r="F83" s="13"/>
      <c r="G83" s="10"/>
    </row>
    <row r="84" ht="26.4" spans="1:7">
      <c r="A84" s="11" t="s">
        <v>103</v>
      </c>
      <c r="B84" s="13"/>
      <c r="C84" s="12"/>
      <c r="D84" s="12"/>
      <c r="E84" s="13"/>
      <c r="F84" s="13"/>
      <c r="G84" s="10"/>
    </row>
    <row r="85" ht="13.2" spans="1:7">
      <c r="A85" s="3" t="s">
        <v>108</v>
      </c>
      <c r="B85" s="9"/>
      <c r="C85" s="4" t="s">
        <v>322</v>
      </c>
      <c r="D85" s="4" t="s">
        <v>322</v>
      </c>
      <c r="E85" s="9"/>
      <c r="F85" s="9"/>
      <c r="G85" s="10"/>
    </row>
    <row r="86" ht="13.2" spans="1:7">
      <c r="A86" s="11" t="s">
        <v>139</v>
      </c>
      <c r="B86" s="13"/>
      <c r="C86" s="12"/>
      <c r="D86" s="12"/>
      <c r="E86" s="13"/>
      <c r="F86" s="13"/>
      <c r="G86" s="10"/>
    </row>
    <row r="87" ht="13.2" spans="1:7">
      <c r="A87" s="11" t="s">
        <v>144</v>
      </c>
      <c r="B87" s="13"/>
      <c r="C87" s="12"/>
      <c r="D87" s="12"/>
      <c r="E87" s="13"/>
      <c r="F87" s="13"/>
      <c r="G87" s="10"/>
    </row>
    <row r="88" ht="26.4" spans="1:7">
      <c r="A88" s="11" t="s">
        <v>164</v>
      </c>
      <c r="B88" s="13"/>
      <c r="C88" s="12"/>
      <c r="D88" s="12"/>
      <c r="E88" s="13"/>
      <c r="F88" s="13"/>
      <c r="G88" s="10"/>
    </row>
    <row r="89" ht="13.2" spans="1:7">
      <c r="A89" s="11" t="s">
        <v>179</v>
      </c>
      <c r="B89" s="13"/>
      <c r="C89" s="12"/>
      <c r="D89" s="12"/>
      <c r="E89" s="13"/>
      <c r="F89" s="13"/>
      <c r="G89" s="10"/>
    </row>
    <row r="90" ht="26.4" spans="1:7">
      <c r="A90" s="16" t="s">
        <v>531</v>
      </c>
      <c r="B90" s="17" t="s">
        <v>304</v>
      </c>
      <c r="C90" s="17" t="s">
        <v>532</v>
      </c>
      <c r="D90" s="17" t="s">
        <v>532</v>
      </c>
      <c r="E90" s="17" t="s">
        <v>533</v>
      </c>
      <c r="F90" s="17" t="s">
        <v>534</v>
      </c>
      <c r="G90" s="18" t="s">
        <v>535</v>
      </c>
    </row>
    <row r="91" ht="26.4" spans="1:7">
      <c r="A91" s="3" t="s">
        <v>289</v>
      </c>
      <c r="B91" s="9"/>
      <c r="C91" s="4" t="s">
        <v>536</v>
      </c>
      <c r="D91" s="4" t="s">
        <v>536</v>
      </c>
      <c r="E91" s="4" t="s">
        <v>533</v>
      </c>
      <c r="F91" s="9"/>
      <c r="G91" s="5" t="s">
        <v>537</v>
      </c>
    </row>
    <row r="92" ht="39.6" spans="1:7">
      <c r="A92" s="3" t="s">
        <v>258</v>
      </c>
      <c r="B92" s="9"/>
      <c r="C92" s="4" t="s">
        <v>529</v>
      </c>
      <c r="D92" s="4" t="s">
        <v>529</v>
      </c>
      <c r="E92" s="4" t="s">
        <v>538</v>
      </c>
      <c r="F92" s="9"/>
      <c r="G92" s="5" t="s">
        <v>539</v>
      </c>
    </row>
    <row r="93" ht="13.2" spans="1:7">
      <c r="A93" s="11" t="s">
        <v>262</v>
      </c>
      <c r="B93" s="13"/>
      <c r="C93" s="12"/>
      <c r="D93" s="12"/>
      <c r="E93" s="12" t="s">
        <v>538</v>
      </c>
      <c r="F93" s="13"/>
      <c r="G93" s="5" t="s">
        <v>539</v>
      </c>
    </row>
    <row r="94" ht="39.6" spans="1:7">
      <c r="A94" s="3" t="s">
        <v>263</v>
      </c>
      <c r="B94" s="9"/>
      <c r="C94" s="4" t="s">
        <v>353</v>
      </c>
      <c r="D94" s="4" t="s">
        <v>353</v>
      </c>
      <c r="E94" s="4" t="s">
        <v>265</v>
      </c>
      <c r="F94" s="9"/>
      <c r="G94" s="5" t="s">
        <v>540</v>
      </c>
    </row>
    <row r="95" ht="26.4" spans="1:7">
      <c r="A95" s="11" t="s">
        <v>267</v>
      </c>
      <c r="B95" s="13"/>
      <c r="C95" s="12"/>
      <c r="D95" s="12"/>
      <c r="E95" s="12" t="s">
        <v>268</v>
      </c>
      <c r="F95" s="13"/>
      <c r="G95" s="5" t="s">
        <v>541</v>
      </c>
    </row>
    <row r="96" ht="26.4" spans="1:7">
      <c r="A96" s="11" t="s">
        <v>270</v>
      </c>
      <c r="B96" s="13"/>
      <c r="C96" s="12"/>
      <c r="D96" s="12"/>
      <c r="E96" s="12" t="s">
        <v>271</v>
      </c>
      <c r="F96" s="13"/>
      <c r="G96" s="5" t="s">
        <v>272</v>
      </c>
    </row>
    <row r="97" ht="26.4" spans="1:7">
      <c r="A97" s="11" t="s">
        <v>273</v>
      </c>
      <c r="B97" s="13"/>
      <c r="C97" s="12"/>
      <c r="D97" s="12"/>
      <c r="E97" s="12" t="s">
        <v>274</v>
      </c>
      <c r="F97" s="13"/>
      <c r="G97" s="5" t="s">
        <v>275</v>
      </c>
    </row>
    <row r="98" ht="26.4" spans="1:7">
      <c r="A98" s="3" t="s">
        <v>303</v>
      </c>
      <c r="B98" s="4" t="s">
        <v>304</v>
      </c>
      <c r="C98" s="4" t="s">
        <v>305</v>
      </c>
      <c r="D98" s="4" t="s">
        <v>305</v>
      </c>
      <c r="E98" s="9"/>
      <c r="F98" s="9"/>
      <c r="G98" s="10"/>
    </row>
    <row r="99" ht="13.2" spans="1:7">
      <c r="A99" s="3" t="s">
        <v>108</v>
      </c>
      <c r="B99" s="4" t="s">
        <v>304</v>
      </c>
      <c r="C99" s="9"/>
      <c r="D99" s="9"/>
      <c r="E99" s="9"/>
      <c r="F99" s="9"/>
      <c r="G99" s="10"/>
    </row>
    <row r="100" ht="26.4" spans="1:7">
      <c r="A100" s="11" t="s">
        <v>169</v>
      </c>
      <c r="B100" s="12" t="s">
        <v>542</v>
      </c>
      <c r="C100" s="13"/>
      <c r="D100" s="13"/>
      <c r="E100" s="13"/>
      <c r="F100" s="13"/>
      <c r="G100" s="10"/>
    </row>
    <row r="101" ht="13.2" spans="1:7">
      <c r="A101" s="11" t="s">
        <v>199</v>
      </c>
      <c r="B101" s="12" t="s">
        <v>543</v>
      </c>
      <c r="C101" s="13"/>
      <c r="D101" s="13"/>
      <c r="E101" s="13"/>
      <c r="F101" s="13"/>
      <c r="G101" s="10"/>
    </row>
    <row r="102" ht="39.6" spans="1:7">
      <c r="A102" s="3" t="s">
        <v>258</v>
      </c>
      <c r="B102" s="9"/>
      <c r="C102" s="4" t="s">
        <v>305</v>
      </c>
      <c r="D102" s="4" t="s">
        <v>305</v>
      </c>
      <c r="E102" s="9"/>
      <c r="F102" s="9"/>
      <c r="G102" s="10"/>
    </row>
    <row r="103" ht="13.2" spans="1:7">
      <c r="A103" s="11" t="s">
        <v>262</v>
      </c>
      <c r="B103" s="13"/>
      <c r="C103" s="12"/>
      <c r="D103" s="12"/>
      <c r="E103" s="13"/>
      <c r="F103" s="13"/>
      <c r="G103" s="10"/>
    </row>
    <row r="104" ht="39.6" spans="1:7">
      <c r="A104" s="16" t="s">
        <v>544</v>
      </c>
      <c r="B104" s="17" t="s">
        <v>277</v>
      </c>
      <c r="C104" s="19"/>
      <c r="D104" s="19"/>
      <c r="E104" s="19"/>
      <c r="F104" s="19"/>
      <c r="G104" s="20"/>
    </row>
    <row r="105" ht="26.4" spans="1:7">
      <c r="A105" s="3" t="s">
        <v>288</v>
      </c>
      <c r="B105" s="4" t="s">
        <v>75</v>
      </c>
      <c r="C105" s="9"/>
      <c r="D105" s="9"/>
      <c r="E105" s="9"/>
      <c r="F105" s="9"/>
      <c r="G105" s="10"/>
    </row>
    <row r="106" ht="39.6" spans="1:7">
      <c r="A106" s="3" t="s">
        <v>276</v>
      </c>
      <c r="B106" s="4" t="s">
        <v>75</v>
      </c>
      <c r="C106" s="9"/>
      <c r="D106" s="9"/>
      <c r="E106" s="9"/>
      <c r="F106" s="9"/>
      <c r="G106" s="10"/>
    </row>
    <row r="107" ht="26.4" spans="1:7">
      <c r="A107" s="11" t="s">
        <v>278</v>
      </c>
      <c r="B107" s="12" t="s">
        <v>75</v>
      </c>
      <c r="C107" s="13"/>
      <c r="D107" s="13"/>
      <c r="E107" s="13"/>
      <c r="F107" s="13"/>
      <c r="G107" s="10"/>
    </row>
    <row r="108" ht="26.4" spans="1:7">
      <c r="A108" s="3" t="s">
        <v>289</v>
      </c>
      <c r="B108" s="4" t="s">
        <v>340</v>
      </c>
      <c r="C108" s="9"/>
      <c r="D108" s="9"/>
      <c r="E108" s="9"/>
      <c r="F108" s="9"/>
      <c r="G108" s="10"/>
    </row>
    <row r="109" ht="39.6" spans="1:7">
      <c r="A109" s="3" t="s">
        <v>276</v>
      </c>
      <c r="B109" s="4" t="s">
        <v>340</v>
      </c>
      <c r="C109" s="9"/>
      <c r="D109" s="9"/>
      <c r="E109" s="9"/>
      <c r="F109" s="9"/>
      <c r="G109" s="10"/>
    </row>
    <row r="110" ht="26.4" spans="1:7">
      <c r="A110" s="11" t="s">
        <v>278</v>
      </c>
      <c r="B110" s="12" t="s">
        <v>340</v>
      </c>
      <c r="C110" s="13"/>
      <c r="D110" s="13"/>
      <c r="E110" s="13"/>
      <c r="F110" s="13"/>
      <c r="G110" s="10"/>
    </row>
    <row r="111" ht="39.6" spans="1:7">
      <c r="A111" s="16" t="s">
        <v>545</v>
      </c>
      <c r="B111" s="19"/>
      <c r="C111" s="17" t="s">
        <v>546</v>
      </c>
      <c r="D111" s="17" t="s">
        <v>546</v>
      </c>
      <c r="E111" s="17" t="s">
        <v>547</v>
      </c>
      <c r="F111" s="19"/>
      <c r="G111" s="18" t="s">
        <v>548</v>
      </c>
    </row>
    <row r="112" ht="26.4" spans="1:7">
      <c r="A112" s="3" t="s">
        <v>316</v>
      </c>
      <c r="B112" s="9"/>
      <c r="C112" s="4" t="s">
        <v>51</v>
      </c>
      <c r="D112" s="4" t="s">
        <v>51</v>
      </c>
      <c r="E112" s="9"/>
      <c r="F112" s="9"/>
      <c r="G112" s="10"/>
    </row>
    <row r="113" ht="39.6" spans="1:7">
      <c r="A113" s="3" t="s">
        <v>258</v>
      </c>
      <c r="B113" s="9"/>
      <c r="C113" s="4" t="s">
        <v>51</v>
      </c>
      <c r="D113" s="4" t="s">
        <v>51</v>
      </c>
      <c r="E113" s="9"/>
      <c r="F113" s="9"/>
      <c r="G113" s="10"/>
    </row>
    <row r="114" ht="13.2" spans="1:7">
      <c r="A114" s="11" t="s">
        <v>262</v>
      </c>
      <c r="B114" s="13"/>
      <c r="C114" s="12"/>
      <c r="D114" s="12"/>
      <c r="E114" s="13"/>
      <c r="F114" s="13"/>
      <c r="G114" s="10"/>
    </row>
    <row r="115" ht="26.4" spans="1:7">
      <c r="A115" s="3" t="s">
        <v>289</v>
      </c>
      <c r="B115" s="9"/>
      <c r="C115" s="4" t="s">
        <v>549</v>
      </c>
      <c r="D115" s="4" t="s">
        <v>549</v>
      </c>
      <c r="E115" s="4" t="s">
        <v>550</v>
      </c>
      <c r="F115" s="9"/>
      <c r="G115" s="5" t="s">
        <v>551</v>
      </c>
    </row>
    <row r="116" ht="13.2" spans="1:7">
      <c r="A116" s="3" t="s">
        <v>87</v>
      </c>
      <c r="B116" s="9"/>
      <c r="C116" s="4" t="s">
        <v>552</v>
      </c>
      <c r="D116" s="4" t="s">
        <v>552</v>
      </c>
      <c r="E116" s="4" t="s">
        <v>553</v>
      </c>
      <c r="F116" s="9"/>
      <c r="G116" s="5" t="s">
        <v>554</v>
      </c>
    </row>
    <row r="117" ht="13.2" spans="1:7">
      <c r="A117" s="11" t="s">
        <v>93</v>
      </c>
      <c r="B117" s="13"/>
      <c r="C117" s="12"/>
      <c r="D117" s="12"/>
      <c r="E117" s="12" t="s">
        <v>555</v>
      </c>
      <c r="F117" s="13"/>
      <c r="G117" s="5" t="s">
        <v>556</v>
      </c>
    </row>
    <row r="118" ht="26.4" spans="1:7">
      <c r="A118" s="11" t="s">
        <v>103</v>
      </c>
      <c r="B118" s="13"/>
      <c r="C118" s="12"/>
      <c r="D118" s="12"/>
      <c r="E118" s="12" t="s">
        <v>557</v>
      </c>
      <c r="F118" s="13"/>
      <c r="G118" s="5" t="s">
        <v>558</v>
      </c>
    </row>
    <row r="119" ht="13.2" spans="1:7">
      <c r="A119" s="3" t="s">
        <v>108</v>
      </c>
      <c r="B119" s="9"/>
      <c r="C119" s="4" t="s">
        <v>559</v>
      </c>
      <c r="D119" s="4" t="s">
        <v>559</v>
      </c>
      <c r="E119" s="4" t="s">
        <v>560</v>
      </c>
      <c r="F119" s="9"/>
      <c r="G119" s="5" t="s">
        <v>561</v>
      </c>
    </row>
    <row r="120" ht="26.4" spans="1:7">
      <c r="A120" s="11" t="s">
        <v>169</v>
      </c>
      <c r="B120" s="13"/>
      <c r="C120" s="12"/>
      <c r="D120" s="12"/>
      <c r="E120" s="12" t="s">
        <v>562</v>
      </c>
      <c r="F120" s="13"/>
      <c r="G120" s="5" t="s">
        <v>563</v>
      </c>
    </row>
    <row r="121" ht="26.4" spans="1:7">
      <c r="A121" s="11" t="s">
        <v>194</v>
      </c>
      <c r="B121" s="13"/>
      <c r="C121" s="12"/>
      <c r="D121" s="12"/>
      <c r="E121" s="12" t="s">
        <v>564</v>
      </c>
      <c r="F121" s="13"/>
      <c r="G121" s="5" t="s">
        <v>565</v>
      </c>
    </row>
    <row r="122" ht="39.6" spans="1:7">
      <c r="A122" s="3" t="s">
        <v>258</v>
      </c>
      <c r="B122" s="9"/>
      <c r="C122" s="4" t="s">
        <v>566</v>
      </c>
      <c r="D122" s="4" t="s">
        <v>566</v>
      </c>
      <c r="E122" s="4" t="s">
        <v>567</v>
      </c>
      <c r="F122" s="9"/>
      <c r="G122" s="5" t="s">
        <v>568</v>
      </c>
    </row>
    <row r="123" ht="13.2" spans="1:7">
      <c r="A123" s="11" t="s">
        <v>262</v>
      </c>
      <c r="B123" s="13"/>
      <c r="C123" s="12"/>
      <c r="D123" s="12"/>
      <c r="E123" s="12" t="s">
        <v>567</v>
      </c>
      <c r="F123" s="13"/>
      <c r="G123" s="5" t="s">
        <v>568</v>
      </c>
    </row>
    <row r="124" ht="39.6" spans="1:7">
      <c r="A124" s="3" t="s">
        <v>263</v>
      </c>
      <c r="B124" s="9"/>
      <c r="C124" s="4" t="s">
        <v>569</v>
      </c>
      <c r="D124" s="4" t="s">
        <v>569</v>
      </c>
      <c r="E124" s="9"/>
      <c r="F124" s="9"/>
      <c r="G124" s="10"/>
    </row>
    <row r="125" ht="26.4" spans="1:7">
      <c r="A125" s="11" t="s">
        <v>267</v>
      </c>
      <c r="B125" s="13"/>
      <c r="C125" s="12"/>
      <c r="D125" s="12"/>
      <c r="E125" s="13"/>
      <c r="F125" s="13"/>
      <c r="G125" s="10"/>
    </row>
    <row r="126" ht="13.2" spans="1:7">
      <c r="A126" s="3" t="s">
        <v>306</v>
      </c>
      <c r="B126" s="9"/>
      <c r="C126" s="4" t="s">
        <v>41</v>
      </c>
      <c r="D126" s="4" t="s">
        <v>41</v>
      </c>
      <c r="E126" s="4" t="s">
        <v>42</v>
      </c>
      <c r="F126" s="9"/>
      <c r="G126" s="5" t="s">
        <v>44</v>
      </c>
    </row>
    <row r="127" ht="39.6" spans="1:7">
      <c r="A127" s="3" t="s">
        <v>258</v>
      </c>
      <c r="B127" s="9"/>
      <c r="C127" s="4" t="s">
        <v>307</v>
      </c>
      <c r="D127" s="4" t="s">
        <v>307</v>
      </c>
      <c r="E127" s="9"/>
      <c r="F127" s="9"/>
      <c r="G127" s="10"/>
    </row>
    <row r="128" ht="13.2" spans="1:7">
      <c r="A128" s="11" t="s">
        <v>262</v>
      </c>
      <c r="B128" s="13"/>
      <c r="C128" s="12"/>
      <c r="D128" s="12"/>
      <c r="E128" s="13"/>
      <c r="F128" s="13"/>
      <c r="G128" s="10"/>
    </row>
    <row r="129" ht="13.2" spans="1:7">
      <c r="A129" s="3" t="s">
        <v>87</v>
      </c>
      <c r="B129" s="9"/>
      <c r="C129" s="4" t="s">
        <v>353</v>
      </c>
      <c r="D129" s="4" t="s">
        <v>353</v>
      </c>
      <c r="E129" s="4" t="s">
        <v>42</v>
      </c>
      <c r="F129" s="9"/>
      <c r="G129" s="5" t="s">
        <v>354</v>
      </c>
    </row>
    <row r="130" ht="13.2" spans="1:7">
      <c r="A130" s="11" t="s">
        <v>93</v>
      </c>
      <c r="B130" s="13"/>
      <c r="C130" s="12"/>
      <c r="D130" s="12"/>
      <c r="E130" s="12" t="s">
        <v>570</v>
      </c>
      <c r="F130" s="13"/>
      <c r="G130" s="5" t="s">
        <v>571</v>
      </c>
    </row>
    <row r="131" ht="26.4" spans="1:7">
      <c r="A131" s="11" t="s">
        <v>103</v>
      </c>
      <c r="B131" s="13"/>
      <c r="C131" s="12"/>
      <c r="D131" s="12"/>
      <c r="E131" s="12" t="s">
        <v>572</v>
      </c>
      <c r="F131" s="13"/>
      <c r="G131" s="5" t="s">
        <v>573</v>
      </c>
    </row>
    <row r="132" ht="13.2" spans="1:7">
      <c r="A132" s="3" t="s">
        <v>108</v>
      </c>
      <c r="B132" s="9"/>
      <c r="C132" s="4" t="s">
        <v>355</v>
      </c>
      <c r="D132" s="4" t="s">
        <v>355</v>
      </c>
      <c r="E132" s="9"/>
      <c r="F132" s="9"/>
      <c r="G132" s="10"/>
    </row>
    <row r="133" ht="26.4" spans="1:7">
      <c r="A133" s="11" t="s">
        <v>169</v>
      </c>
      <c r="B133" s="13"/>
      <c r="C133" s="12"/>
      <c r="D133" s="12"/>
      <c r="E133" s="13"/>
      <c r="F133" s="13"/>
      <c r="G133" s="10"/>
    </row>
    <row r="134" ht="26.4" spans="1:7">
      <c r="A134" s="11" t="s">
        <v>194</v>
      </c>
      <c r="B134" s="13"/>
      <c r="C134" s="12"/>
      <c r="D134" s="12"/>
      <c r="E134" s="13"/>
      <c r="F134" s="13"/>
      <c r="G134" s="10"/>
    </row>
    <row r="135" ht="39.6" spans="1:7">
      <c r="A135" s="3" t="s">
        <v>258</v>
      </c>
      <c r="B135" s="9"/>
      <c r="C135" s="4" t="s">
        <v>356</v>
      </c>
      <c r="D135" s="4" t="s">
        <v>356</v>
      </c>
      <c r="E135" s="9"/>
      <c r="F135" s="9"/>
      <c r="G135" s="10"/>
    </row>
    <row r="136" ht="13.2" spans="1:7">
      <c r="A136" s="11" t="s">
        <v>262</v>
      </c>
      <c r="B136" s="13"/>
      <c r="C136" s="12"/>
      <c r="D136" s="12"/>
      <c r="E136" s="13"/>
      <c r="F136" s="13"/>
      <c r="G136" s="10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SAŽETAK 2026</vt:lpstr>
      <vt:lpstr>prihodi i rashodi prema ekon. k</vt:lpstr>
      <vt:lpstr>prihodi i rashodi prema izvoru</vt:lpstr>
      <vt:lpstr>rashodi prema funkc.klas.</vt:lpstr>
      <vt:lpstr>Račun financiranja </vt:lpstr>
      <vt:lpstr>Račun fin prema izvorima f</vt:lpstr>
      <vt:lpstr>POSEBNI DIO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</dc:title>
  <dc:creator>Renata Zugic</dc:creator>
  <cp:lastModifiedBy>Renata Zugic</cp:lastModifiedBy>
  <dcterms:created xsi:type="dcterms:W3CDTF">2023-07-19T15:34:00Z</dcterms:created>
  <cp:lastPrinted>2025-07-28T16:32:00Z</cp:lastPrinted>
  <dcterms:modified xsi:type="dcterms:W3CDTF">2026-07-26T17:48:52Z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50FD9C110AE34D308DF79984EAEE9B39_13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